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20490" windowHeight="7755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<sst xmlns="http://schemas.openxmlformats.org/spreadsheetml/2006/main" count="842" uniqueCount="86">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</sst>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5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56"/>
  <sheetViews>
    <sheetView tabSelected="1" view="pageBreakPreview" topLeftCell="A4" zoomScale="80" zoomScaleNormal="80" zoomScaleSheetLayoutView="80" workbookViewId="0">
      <pane xSplit="6" ySplit="4" topLeftCell="G427" activePane="bottomRight" state="frozen"/>
      <selection activeCell="A4" sqref="A4"/>
      <selection pane="topRight" activeCell="G4" sqref="G4"/>
      <selection pane="bottomLeft" activeCell="A8" sqref="A8"/>
      <selection pane="bottomRight" activeCell="Q432" sqref="Q43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8" t="s">
        <v>1</v>
      </c>
      <c r="C4" s="240" t="s">
        <v>2</v>
      </c>
      <c r="D4" s="241"/>
      <c r="E4" s="241"/>
      <c r="F4" s="242"/>
      <c r="G4" s="243" t="s">
        <v>3</v>
      </c>
      <c r="H4" s="244"/>
      <c r="I4" s="244"/>
      <c r="J4" s="245" t="s">
        <v>4</v>
      </c>
      <c r="K4" s="246"/>
      <c r="L4" s="2" t="s">
        <v>5</v>
      </c>
      <c r="M4" s="3" t="s">
        <v>6</v>
      </c>
      <c r="N4" s="235" t="s">
        <v>7</v>
      </c>
      <c r="O4" s="236"/>
      <c r="P4" s="237"/>
    </row>
    <row r="5" spans="2:16" s="15" customFormat="1" ht="15.75" thickBot="1" x14ac:dyDescent="0.3">
      <c r="B5" s="239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5">
        <v>2.08</v>
      </c>
      <c r="O103" s="225">
        <v>2.4</v>
      </c>
      <c r="P103" s="225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6"/>
      <c r="O104" s="226"/>
      <c r="P104" s="226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6"/>
      <c r="O105" s="226"/>
      <c r="P105" s="226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6"/>
      <c r="O106" s="226"/>
      <c r="P106" s="226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6"/>
      <c r="O107" s="226"/>
      <c r="P107" s="226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6"/>
      <c r="O108" s="226"/>
      <c r="P108" s="226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27"/>
      <c r="O109" s="227"/>
      <c r="P109" s="227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5">
        <v>1.89</v>
      </c>
      <c r="O110" s="225">
        <v>2.19</v>
      </c>
      <c r="P110" s="225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6"/>
      <c r="O111" s="226"/>
      <c r="P111" s="226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6"/>
      <c r="O112" s="226"/>
      <c r="P112" s="226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6"/>
      <c r="O113" s="226"/>
      <c r="P113" s="226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6"/>
      <c r="O114" s="226"/>
      <c r="P114" s="226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6"/>
      <c r="O115" s="226"/>
      <c r="P115" s="226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27"/>
      <c r="O116" s="227"/>
      <c r="P116" s="227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5">
        <v>1.82</v>
      </c>
      <c r="O117" s="225">
        <v>2.1</v>
      </c>
      <c r="P117" s="225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6"/>
      <c r="O118" s="226"/>
      <c r="P118" s="226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6"/>
      <c r="O119" s="226"/>
      <c r="P119" s="226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6"/>
      <c r="O120" s="226"/>
      <c r="P120" s="226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6"/>
      <c r="O121" s="226"/>
      <c r="P121" s="226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6"/>
      <c r="O122" s="226"/>
      <c r="P122" s="226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7"/>
      <c r="O123" s="227"/>
      <c r="P123" s="227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5">
        <v>1.44</v>
      </c>
      <c r="O124" s="225">
        <v>1.74</v>
      </c>
      <c r="P124" s="225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6"/>
      <c r="O125" s="226"/>
      <c r="P125" s="226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6"/>
      <c r="O126" s="226"/>
      <c r="P126" s="226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6"/>
      <c r="O127" s="226"/>
      <c r="P127" s="226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6"/>
      <c r="O128" s="226"/>
      <c r="P128" s="226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6"/>
      <c r="O129" s="226"/>
      <c r="P129" s="226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7"/>
      <c r="O130" s="227"/>
      <c r="P130" s="227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5">
        <v>1.38</v>
      </c>
      <c r="O131" s="225">
        <v>1.68</v>
      </c>
      <c r="P131" s="225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6"/>
      <c r="O132" s="226"/>
      <c r="P132" s="226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6"/>
      <c r="O133" s="226"/>
      <c r="P133" s="226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6"/>
      <c r="O134" s="226"/>
      <c r="P134" s="226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6"/>
      <c r="O135" s="226"/>
      <c r="P135" s="226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6"/>
      <c r="O136" s="226"/>
      <c r="P136" s="226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28"/>
      <c r="O137" s="228"/>
      <c r="P137" s="228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29" t="s">
        <v>37</v>
      </c>
      <c r="O138" s="229" t="s">
        <v>38</v>
      </c>
      <c r="P138" s="224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0"/>
      <c r="O139" s="230"/>
      <c r="P139" s="216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0"/>
      <c r="O140" s="230"/>
      <c r="P140" s="216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0"/>
      <c r="O141" s="230"/>
      <c r="P141" s="216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0"/>
      <c r="O142" s="230"/>
      <c r="P142" s="216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0"/>
      <c r="O143" s="230"/>
      <c r="P143" s="216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31"/>
      <c r="O144" s="231"/>
      <c r="P144" s="217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21">
        <v>1.43</v>
      </c>
      <c r="O194" s="221">
        <v>1.73</v>
      </c>
      <c r="P194" s="221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22"/>
      <c r="O195" s="222"/>
      <c r="P195" s="222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22"/>
      <c r="O196" s="222"/>
      <c r="P196" s="222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22"/>
      <c r="O197" s="222"/>
      <c r="P197" s="222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22"/>
      <c r="O198" s="222"/>
      <c r="P198" s="222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22"/>
      <c r="O199" s="222"/>
      <c r="P199" s="222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23"/>
      <c r="O200" s="223"/>
      <c r="P200" s="223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5">
        <v>1.48</v>
      </c>
      <c r="O201" s="215">
        <v>1.78</v>
      </c>
      <c r="P201" s="215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6"/>
      <c r="O202" s="216"/>
      <c r="P202" s="216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6"/>
      <c r="O203" s="216"/>
      <c r="P203" s="216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6"/>
      <c r="O204" s="216"/>
      <c r="P204" s="216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6"/>
      <c r="O205" s="216"/>
      <c r="P205" s="216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6"/>
      <c r="O206" s="216"/>
      <c r="P206" s="216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7"/>
      <c r="O207" s="217"/>
      <c r="P207" s="217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5">
        <v>1.56</v>
      </c>
      <c r="O208" s="215">
        <v>1.86</v>
      </c>
      <c r="P208" s="215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6"/>
      <c r="O209" s="216"/>
      <c r="P209" s="216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6"/>
      <c r="O210" s="216"/>
      <c r="P210" s="216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6"/>
      <c r="O211" s="216"/>
      <c r="P211" s="216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6"/>
      <c r="O212" s="216"/>
      <c r="P212" s="216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6"/>
      <c r="O213" s="216"/>
      <c r="P213" s="216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7"/>
      <c r="O214" s="217"/>
      <c r="P214" s="217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5">
        <v>1.59</v>
      </c>
      <c r="O215" s="215">
        <v>1.89</v>
      </c>
      <c r="P215" s="215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6"/>
      <c r="O216" s="216"/>
      <c r="P216" s="216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6"/>
      <c r="O217" s="216"/>
      <c r="P217" s="216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6"/>
      <c r="O218" s="216"/>
      <c r="P218" s="216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6"/>
      <c r="O219" s="216"/>
      <c r="P219" s="216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6"/>
      <c r="O220" s="216"/>
      <c r="P220" s="216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7"/>
      <c r="O221" s="217"/>
      <c r="P221" s="217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5">
        <v>1.69</v>
      </c>
      <c r="O222" s="215">
        <v>1.99</v>
      </c>
      <c r="P222" s="215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6"/>
      <c r="O223" s="216"/>
      <c r="P223" s="216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6"/>
      <c r="O224" s="216"/>
      <c r="P224" s="216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16"/>
      <c r="O225" s="216"/>
      <c r="P225" s="216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16"/>
      <c r="O226" s="216"/>
      <c r="P226" s="216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6"/>
      <c r="O227" s="216"/>
      <c r="P227" s="216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7"/>
      <c r="O228" s="217"/>
      <c r="P228" s="217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5">
        <v>1.65</v>
      </c>
      <c r="O229" s="215">
        <v>1.95</v>
      </c>
      <c r="P229" s="215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6"/>
      <c r="O230" s="216"/>
      <c r="P230" s="216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6"/>
      <c r="O231" s="216"/>
      <c r="P231" s="216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6"/>
      <c r="O232" s="216"/>
      <c r="P232" s="216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6"/>
      <c r="O233" s="216"/>
      <c r="P233" s="216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6"/>
      <c r="O234" s="216"/>
      <c r="P234" s="216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7"/>
      <c r="O235" s="217"/>
      <c r="P235" s="217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5">
        <v>1.72</v>
      </c>
      <c r="O236" s="215">
        <v>2.02</v>
      </c>
      <c r="P236" s="215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6"/>
      <c r="O237" s="216"/>
      <c r="P237" s="216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6"/>
      <c r="O238" s="216"/>
      <c r="P238" s="216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6"/>
      <c r="O239" s="216"/>
      <c r="P239" s="216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6"/>
      <c r="O240" s="216"/>
      <c r="P240" s="216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6"/>
      <c r="O241" s="216"/>
      <c r="P241" s="216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7"/>
      <c r="O242" s="217"/>
      <c r="P242" s="217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5">
        <v>1.72</v>
      </c>
      <c r="O243" s="215">
        <v>2.02</v>
      </c>
      <c r="P243" s="215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6"/>
      <c r="O244" s="216"/>
      <c r="P244" s="216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6"/>
      <c r="O245" s="216"/>
      <c r="P245" s="216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6"/>
      <c r="O246" s="216"/>
      <c r="P246" s="216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6"/>
      <c r="O247" s="216"/>
      <c r="P247" s="216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6"/>
      <c r="O248" s="216"/>
      <c r="P248" s="216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7"/>
      <c r="O249" s="217"/>
      <c r="P249" s="217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24">
        <v>1.68</v>
      </c>
      <c r="O250" s="224">
        <v>1.98</v>
      </c>
      <c r="P250" s="224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6"/>
      <c r="O251" s="216"/>
      <c r="P251" s="216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6"/>
      <c r="O252" s="216"/>
      <c r="P252" s="216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6"/>
      <c r="O253" s="216"/>
      <c r="P253" s="216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6"/>
      <c r="O254" s="216"/>
      <c r="P254" s="216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6"/>
      <c r="O255" s="216"/>
      <c r="P255" s="216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17"/>
      <c r="O256" s="217"/>
      <c r="P256" s="217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24">
        <v>1.68</v>
      </c>
      <c r="O257" s="224">
        <v>1.98</v>
      </c>
      <c r="P257" s="224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16"/>
      <c r="O258" s="216"/>
      <c r="P258" s="216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6"/>
      <c r="O259" s="216"/>
      <c r="P259" s="216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6"/>
      <c r="O260" s="216"/>
      <c r="P260" s="216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6"/>
      <c r="O261" s="216"/>
      <c r="P261" s="216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16"/>
      <c r="O262" s="216"/>
      <c r="P262" s="216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17"/>
      <c r="O263" s="217"/>
      <c r="P263" s="217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15">
        <v>1.63</v>
      </c>
      <c r="O264" s="215">
        <v>1.93</v>
      </c>
      <c r="P264" s="215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16"/>
      <c r="O265" s="216"/>
      <c r="P265" s="216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16"/>
      <c r="O266" s="216"/>
      <c r="P266" s="216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16"/>
      <c r="O267" s="216"/>
      <c r="P267" s="216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16"/>
      <c r="O268" s="216"/>
      <c r="P268" s="216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16"/>
      <c r="O269" s="216"/>
      <c r="P269" s="216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17"/>
      <c r="O270" s="217"/>
      <c r="P270" s="217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15">
        <v>1.68</v>
      </c>
      <c r="O271" s="215">
        <v>1.98</v>
      </c>
      <c r="P271" s="215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16"/>
      <c r="O272" s="216"/>
      <c r="P272" s="216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16"/>
      <c r="O273" s="216"/>
      <c r="P273" s="216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16"/>
      <c r="O274" s="216"/>
      <c r="P274" s="216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16"/>
      <c r="O275" s="216"/>
      <c r="P275" s="216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16"/>
      <c r="O276" s="216"/>
      <c r="P276" s="216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17"/>
      <c r="O277" s="217"/>
      <c r="P277" s="217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15">
        <v>1.71</v>
      </c>
      <c r="O278" s="215">
        <v>2.0099999999999998</v>
      </c>
      <c r="P278" s="215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16"/>
      <c r="O279" s="216"/>
      <c r="P279" s="216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16"/>
      <c r="O280" s="216"/>
      <c r="P280" s="216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16"/>
      <c r="O281" s="216"/>
      <c r="P281" s="216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16"/>
      <c r="O282" s="216"/>
      <c r="P282" s="216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16"/>
      <c r="O283" s="216"/>
      <c r="P283" s="216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17"/>
      <c r="O284" s="217"/>
      <c r="P284" s="217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15">
        <v>1.72</v>
      </c>
      <c r="O285" s="215">
        <v>2.02</v>
      </c>
      <c r="P285" s="215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16"/>
      <c r="O286" s="216"/>
      <c r="P286" s="216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16"/>
      <c r="O287" s="216"/>
      <c r="P287" s="216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16"/>
      <c r="O288" s="216"/>
      <c r="P288" s="216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16"/>
      <c r="O289" s="216"/>
      <c r="P289" s="216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16"/>
      <c r="O290" s="216"/>
      <c r="P290" s="216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17"/>
      <c r="O291" s="217"/>
      <c r="P291" s="217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15">
        <v>1.71</v>
      </c>
      <c r="O292" s="215">
        <v>2.0099999999999998</v>
      </c>
      <c r="P292" s="215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16"/>
      <c r="O293" s="216"/>
      <c r="P293" s="216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16"/>
      <c r="O294" s="216"/>
      <c r="P294" s="216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16"/>
      <c r="O295" s="216"/>
      <c r="P295" s="216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16"/>
      <c r="O296" s="216"/>
      <c r="P296" s="216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16"/>
      <c r="O297" s="216"/>
      <c r="P297" s="216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17"/>
      <c r="O298" s="217"/>
      <c r="P298" s="217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15">
        <v>1.66</v>
      </c>
      <c r="O299" s="215">
        <v>1.96</v>
      </c>
      <c r="P299" s="215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16"/>
      <c r="O300" s="216"/>
      <c r="P300" s="216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16"/>
      <c r="O301" s="216"/>
      <c r="P301" s="216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16"/>
      <c r="O302" s="216"/>
      <c r="P302" s="216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16"/>
      <c r="O303" s="216"/>
      <c r="P303" s="216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16"/>
      <c r="O304" s="216"/>
      <c r="P304" s="216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17"/>
      <c r="O305" s="217"/>
      <c r="P305" s="217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15">
        <v>1.63</v>
      </c>
      <c r="O306" s="215">
        <v>1.93</v>
      </c>
      <c r="P306" s="215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16"/>
      <c r="O307" s="216"/>
      <c r="P307" s="216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16"/>
      <c r="O308" s="216"/>
      <c r="P308" s="216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16"/>
      <c r="O309" s="216"/>
      <c r="P309" s="216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16"/>
      <c r="O310" s="216"/>
      <c r="P310" s="216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16"/>
      <c r="O311" s="216"/>
      <c r="P311" s="216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17"/>
      <c r="O312" s="217"/>
      <c r="P312" s="217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15">
        <v>1.68</v>
      </c>
      <c r="O313" s="215">
        <v>1.98</v>
      </c>
      <c r="P313" s="215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16"/>
      <c r="O314" s="216"/>
      <c r="P314" s="216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16"/>
      <c r="O315" s="216"/>
      <c r="P315" s="216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16"/>
      <c r="O316" s="216"/>
      <c r="P316" s="216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16"/>
      <c r="O317" s="216"/>
      <c r="P317" s="216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16"/>
      <c r="O318" s="216"/>
      <c r="P318" s="216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17"/>
      <c r="O319" s="217"/>
      <c r="P319" s="217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15">
        <v>1.71</v>
      </c>
      <c r="O320" s="215">
        <v>2.0099999999999998</v>
      </c>
      <c r="P320" s="215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16"/>
      <c r="O321" s="216"/>
      <c r="P321" s="216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16"/>
      <c r="O322" s="216"/>
      <c r="P322" s="216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16"/>
      <c r="O323" s="216"/>
      <c r="P323" s="216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16"/>
      <c r="O324" s="216"/>
      <c r="P324" s="216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16"/>
      <c r="O325" s="216"/>
      <c r="P325" s="216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17"/>
      <c r="O326" s="217"/>
      <c r="P326" s="217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15">
        <v>1.67</v>
      </c>
      <c r="O327" s="215">
        <v>1.97</v>
      </c>
      <c r="P327" s="215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16"/>
      <c r="O328" s="216"/>
      <c r="P328" s="216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16"/>
      <c r="O329" s="216"/>
      <c r="P329" s="216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16"/>
      <c r="O330" s="216"/>
      <c r="P330" s="216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16"/>
      <c r="O331" s="216"/>
      <c r="P331" s="216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16"/>
      <c r="O332" s="216"/>
      <c r="P332" s="216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17"/>
      <c r="O333" s="217"/>
      <c r="P333" s="217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15">
        <v>1.68</v>
      </c>
      <c r="O334" s="215">
        <v>1.98</v>
      </c>
      <c r="P334" s="215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16"/>
      <c r="O335" s="216"/>
      <c r="P335" s="216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16"/>
      <c r="O336" s="216"/>
      <c r="P336" s="216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16"/>
      <c r="O337" s="216"/>
      <c r="P337" s="216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16"/>
      <c r="O338" s="216"/>
      <c r="P338" s="216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16"/>
      <c r="O339" s="216"/>
      <c r="P339" s="216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17"/>
      <c r="O340" s="217"/>
      <c r="P340" s="217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15">
        <v>1.64</v>
      </c>
      <c r="O341" s="215">
        <v>1.94</v>
      </c>
      <c r="P341" s="215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16"/>
      <c r="O342" s="216"/>
      <c r="P342" s="216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16"/>
      <c r="O343" s="216"/>
      <c r="P343" s="216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16"/>
      <c r="O344" s="216"/>
      <c r="P344" s="216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16"/>
      <c r="O345" s="216"/>
      <c r="P345" s="216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16"/>
      <c r="O346" s="216"/>
      <c r="P346" s="216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17"/>
      <c r="O347" s="217"/>
      <c r="P347" s="217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15">
        <v>1.64</v>
      </c>
      <c r="O348" s="215">
        <v>1.94</v>
      </c>
      <c r="P348" s="215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16"/>
      <c r="O349" s="216"/>
      <c r="P349" s="216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16"/>
      <c r="O350" s="216"/>
      <c r="P350" s="216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16"/>
      <c r="O351" s="216"/>
      <c r="P351" s="216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16"/>
      <c r="O352" s="216"/>
      <c r="P352" s="216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16"/>
      <c r="O353" s="216"/>
      <c r="P353" s="216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17"/>
      <c r="O354" s="217"/>
      <c r="P354" s="217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15">
        <v>1.61</v>
      </c>
      <c r="O355" s="215">
        <v>1.91</v>
      </c>
      <c r="P355" s="215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16"/>
      <c r="O356" s="216"/>
      <c r="P356" s="216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16"/>
      <c r="O357" s="216"/>
      <c r="P357" s="216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16"/>
      <c r="O358" s="216"/>
      <c r="P358" s="216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16"/>
      <c r="O359" s="216"/>
      <c r="P359" s="216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16"/>
      <c r="O360" s="216"/>
      <c r="P360" s="216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17"/>
      <c r="O361" s="217"/>
      <c r="P361" s="217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15">
        <v>1.62</v>
      </c>
      <c r="O362" s="215">
        <v>1.92</v>
      </c>
      <c r="P362" s="215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16"/>
      <c r="O363" s="216"/>
      <c r="P363" s="216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16"/>
      <c r="O364" s="216"/>
      <c r="P364" s="216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16"/>
      <c r="O365" s="216"/>
      <c r="P365" s="216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16"/>
      <c r="O366" s="216"/>
      <c r="P366" s="216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16"/>
      <c r="O367" s="216"/>
      <c r="P367" s="216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17"/>
      <c r="O368" s="217"/>
      <c r="P368" s="217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15">
        <v>1.64</v>
      </c>
      <c r="O369" s="215">
        <v>1.94</v>
      </c>
      <c r="P369" s="215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16"/>
      <c r="O370" s="216"/>
      <c r="P370" s="216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16"/>
      <c r="O371" s="216"/>
      <c r="P371" s="216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16"/>
      <c r="O372" s="216"/>
      <c r="P372" s="216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16"/>
      <c r="O373" s="216"/>
      <c r="P373" s="216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16"/>
      <c r="O374" s="216"/>
      <c r="P374" s="216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17"/>
      <c r="O375" s="217"/>
      <c r="P375" s="217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15">
        <v>1.67</v>
      </c>
      <c r="O376" s="215">
        <v>1.97</v>
      </c>
      <c r="P376" s="215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16"/>
      <c r="O377" s="216"/>
      <c r="P377" s="216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16"/>
      <c r="O378" s="216"/>
      <c r="P378" s="216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16"/>
      <c r="O379" s="216"/>
      <c r="P379" s="216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16"/>
      <c r="O380" s="216"/>
      <c r="P380" s="216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16"/>
      <c r="O381" s="216"/>
      <c r="P381" s="216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17"/>
      <c r="O382" s="217"/>
      <c r="P382" s="217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15">
        <v>1.7</v>
      </c>
      <c r="O383" s="218">
        <v>2</v>
      </c>
      <c r="P383" s="215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16"/>
      <c r="O384" s="219"/>
      <c r="P384" s="216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16"/>
      <c r="O385" s="219"/>
      <c r="P385" s="216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16"/>
      <c r="O386" s="219"/>
      <c r="P386" s="216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16"/>
      <c r="O387" s="219"/>
      <c r="P387" s="216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16"/>
      <c r="O388" s="219"/>
      <c r="P388" s="216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17"/>
      <c r="O389" s="220"/>
      <c r="P389" s="217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15">
        <v>1.73</v>
      </c>
      <c r="O390" s="215">
        <v>2.0299999999999998</v>
      </c>
      <c r="P390" s="215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16"/>
      <c r="O391" s="216"/>
      <c r="P391" s="216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16"/>
      <c r="O392" s="216"/>
      <c r="P392" s="216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16"/>
      <c r="O393" s="216"/>
      <c r="P393" s="216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16"/>
      <c r="O394" s="216"/>
      <c r="P394" s="216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16"/>
      <c r="O395" s="216"/>
      <c r="P395" s="216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17"/>
      <c r="O396" s="217"/>
      <c r="P396" s="217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15">
        <v>1.78</v>
      </c>
      <c r="O397" s="215">
        <v>2.08</v>
      </c>
      <c r="P397" s="215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16"/>
      <c r="O398" s="216"/>
      <c r="P398" s="216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16"/>
      <c r="O399" s="216"/>
      <c r="P399" s="216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16"/>
      <c r="O400" s="216"/>
      <c r="P400" s="216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16"/>
      <c r="O401" s="216"/>
      <c r="P401" s="216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16"/>
      <c r="O402" s="216"/>
      <c r="P402" s="216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17"/>
      <c r="O403" s="217"/>
      <c r="P403" s="217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15">
        <v>1.8</v>
      </c>
      <c r="O404" s="215">
        <v>2.1</v>
      </c>
      <c r="P404" s="215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16"/>
      <c r="O405" s="216"/>
      <c r="P405" s="216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16"/>
      <c r="O406" s="216"/>
      <c r="P406" s="216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16"/>
      <c r="O407" s="216"/>
      <c r="P407" s="216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16"/>
      <c r="O408" s="216"/>
      <c r="P408" s="216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16"/>
      <c r="O409" s="216"/>
      <c r="P409" s="216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17"/>
      <c r="O410" s="217"/>
      <c r="P410" s="217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15">
        <v>1.84</v>
      </c>
      <c r="O411" s="215">
        <v>2.14</v>
      </c>
      <c r="P411" s="215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16"/>
      <c r="O412" s="216"/>
      <c r="P412" s="216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16"/>
      <c r="O413" s="216"/>
      <c r="P413" s="216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16"/>
      <c r="O414" s="216"/>
      <c r="P414" s="216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16"/>
      <c r="O415" s="216"/>
      <c r="P415" s="216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16"/>
      <c r="O416" s="216"/>
      <c r="P416" s="216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17"/>
      <c r="O417" s="217"/>
      <c r="P417" s="217"/>
    </row>
    <row r="418" spans="2:16" x14ac:dyDescent="0.25">
      <c r="B418" s="105">
        <v>44205</v>
      </c>
      <c r="C418" s="25"/>
      <c r="D418" s="47"/>
      <c r="E418" s="47"/>
      <c r="F418" s="49"/>
      <c r="G418" s="29"/>
      <c r="H418" s="29"/>
      <c r="I418" s="29"/>
      <c r="J418" s="114"/>
      <c r="K418" s="49"/>
      <c r="L418" s="31"/>
      <c r="M418" s="31"/>
      <c r="N418" s="215">
        <v>1.84</v>
      </c>
      <c r="O418" s="215">
        <v>2.14</v>
      </c>
      <c r="P418" s="215">
        <v>2.02</v>
      </c>
    </row>
    <row r="419" spans="2:16" x14ac:dyDescent="0.25">
      <c r="B419" s="105">
        <v>44206</v>
      </c>
      <c r="C419" s="25"/>
      <c r="D419" s="47"/>
      <c r="E419" s="47"/>
      <c r="F419" s="49"/>
      <c r="G419" s="29"/>
      <c r="H419" s="29"/>
      <c r="I419" s="29"/>
      <c r="J419" s="114"/>
      <c r="K419" s="49"/>
      <c r="L419" s="31"/>
      <c r="M419" s="31"/>
      <c r="N419" s="216"/>
      <c r="O419" s="216"/>
      <c r="P419" s="216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16"/>
      <c r="O420" s="216"/>
      <c r="P420" s="216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16"/>
      <c r="O421" s="216"/>
      <c r="P421" s="216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16"/>
      <c r="O422" s="216"/>
      <c r="P422" s="216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16"/>
      <c r="O423" s="216"/>
      <c r="P423" s="216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17"/>
      <c r="O424" s="217"/>
      <c r="P424" s="217"/>
    </row>
    <row r="425" spans="2:16" x14ac:dyDescent="0.25">
      <c r="B425" s="105">
        <v>44212</v>
      </c>
      <c r="C425" s="25"/>
      <c r="D425" s="47"/>
      <c r="E425" s="47"/>
      <c r="F425" s="49"/>
      <c r="G425" s="29"/>
      <c r="H425" s="29"/>
      <c r="I425" s="29"/>
      <c r="J425" s="114"/>
      <c r="K425" s="49"/>
      <c r="L425" s="31"/>
      <c r="M425" s="31"/>
      <c r="N425" s="215">
        <v>1.89</v>
      </c>
      <c r="O425" s="215">
        <v>2.19</v>
      </c>
      <c r="P425" s="215">
        <v>2.0499999999999998</v>
      </c>
    </row>
    <row r="426" spans="2:16" x14ac:dyDescent="0.25">
      <c r="B426" s="105">
        <v>44213</v>
      </c>
      <c r="C426" s="25"/>
      <c r="D426" s="47"/>
      <c r="E426" s="47"/>
      <c r="F426" s="49"/>
      <c r="G426" s="29"/>
      <c r="H426" s="29"/>
      <c r="I426" s="29"/>
      <c r="J426" s="114"/>
      <c r="K426" s="49"/>
      <c r="L426" s="31"/>
      <c r="M426" s="31"/>
      <c r="N426" s="216"/>
      <c r="O426" s="216"/>
      <c r="P426" s="216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16"/>
      <c r="O427" s="216"/>
      <c r="P427" s="216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16"/>
      <c r="O428" s="216"/>
      <c r="P428" s="216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16"/>
      <c r="O429" s="216"/>
      <c r="P429" s="216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16"/>
      <c r="O430" s="216"/>
      <c r="P430" s="216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17"/>
      <c r="O431" s="217"/>
      <c r="P431" s="217"/>
    </row>
    <row r="432" spans="2:16" x14ac:dyDescent="0.25">
      <c r="B432" s="105">
        <v>44219</v>
      </c>
      <c r="C432" s="25"/>
      <c r="D432" s="47"/>
      <c r="E432" s="47"/>
      <c r="F432" s="49"/>
      <c r="G432" s="29"/>
      <c r="H432" s="29"/>
      <c r="I432" s="29"/>
      <c r="J432" s="114"/>
      <c r="K432" s="49"/>
      <c r="L432" s="31"/>
      <c r="M432" s="31"/>
      <c r="N432" s="232">
        <v>1.9</v>
      </c>
      <c r="O432" s="232">
        <v>2.2000000000000002</v>
      </c>
      <c r="P432" s="215">
        <v>2.09</v>
      </c>
    </row>
    <row r="433" spans="2:16" x14ac:dyDescent="0.25">
      <c r="B433" s="105">
        <v>44220</v>
      </c>
      <c r="C433" s="25"/>
      <c r="D433" s="47"/>
      <c r="E433" s="47"/>
      <c r="F433" s="49"/>
      <c r="G433" s="29"/>
      <c r="H433" s="29"/>
      <c r="I433" s="29"/>
      <c r="J433" s="114"/>
      <c r="K433" s="49"/>
      <c r="L433" s="31"/>
      <c r="M433" s="31"/>
      <c r="N433" s="233"/>
      <c r="O433" s="233"/>
      <c r="P433" s="216"/>
    </row>
    <row r="434" spans="2:16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33"/>
      <c r="O434" s="233"/>
      <c r="P434" s="216"/>
    </row>
    <row r="435" spans="2:16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33"/>
      <c r="O435" s="233"/>
      <c r="P435" s="216"/>
    </row>
    <row r="436" spans="2:16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33"/>
      <c r="O436" s="233"/>
      <c r="P436" s="216"/>
    </row>
    <row r="437" spans="2:16" x14ac:dyDescent="0.25">
      <c r="B437" s="105">
        <v>44224</v>
      </c>
      <c r="C437" s="25"/>
      <c r="D437" s="47">
        <v>2920.3</v>
      </c>
      <c r="E437" s="47">
        <v>28197.42</v>
      </c>
      <c r="F437" s="49">
        <v>14669.52</v>
      </c>
      <c r="G437" s="29"/>
      <c r="H437" s="29"/>
      <c r="I437" s="29"/>
      <c r="J437" s="114">
        <v>52.34</v>
      </c>
      <c r="K437" s="49">
        <v>55.53</v>
      </c>
      <c r="L437" s="31"/>
      <c r="M437" s="31"/>
      <c r="N437" s="233"/>
      <c r="O437" s="233"/>
      <c r="P437" s="216"/>
    </row>
    <row r="438" spans="2:16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9">
        <v>4.0449999999999999</v>
      </c>
      <c r="H438" s="29">
        <v>3.0417000000000001</v>
      </c>
      <c r="I438" s="29">
        <v>4.9010999999999996</v>
      </c>
      <c r="J438" s="114">
        <v>52.13</v>
      </c>
      <c r="K438" s="49">
        <v>55.02</v>
      </c>
      <c r="L438" s="31"/>
      <c r="M438" s="31">
        <v>642.5</v>
      </c>
      <c r="N438" s="234"/>
      <c r="O438" s="234"/>
      <c r="P438" s="217"/>
    </row>
    <row r="439" spans="2:16" x14ac:dyDescent="0.25">
      <c r="B439" s="105">
        <v>44226</v>
      </c>
      <c r="C439" s="25"/>
      <c r="D439" s="47"/>
      <c r="E439" s="47"/>
      <c r="F439" s="49"/>
      <c r="G439" s="29"/>
      <c r="H439" s="29"/>
      <c r="I439" s="29"/>
      <c r="J439" s="114"/>
      <c r="K439" s="49"/>
      <c r="L439" s="31"/>
      <c r="M439" s="31"/>
      <c r="N439" s="232">
        <v>1.9</v>
      </c>
      <c r="O439" s="232">
        <v>2.2000000000000002</v>
      </c>
      <c r="P439" s="215">
        <v>2.0699999999999998</v>
      </c>
    </row>
    <row r="440" spans="2:16" x14ac:dyDescent="0.25">
      <c r="B440" s="105">
        <v>44227</v>
      </c>
      <c r="C440" s="25"/>
      <c r="D440" s="47"/>
      <c r="E440" s="47"/>
      <c r="F440" s="49"/>
      <c r="G440" s="29"/>
      <c r="H440" s="29"/>
      <c r="I440" s="29"/>
      <c r="J440" s="114"/>
      <c r="K440" s="49"/>
      <c r="L440" s="31"/>
      <c r="M440" s="31"/>
      <c r="N440" s="233"/>
      <c r="O440" s="233"/>
      <c r="P440" s="216"/>
    </row>
    <row r="441" spans="2:16" x14ac:dyDescent="0.25">
      <c r="B441" s="105">
        <v>44228</v>
      </c>
      <c r="C441" s="25"/>
      <c r="D441" s="47"/>
      <c r="E441" s="47"/>
      <c r="F441" s="49"/>
      <c r="G441" s="29"/>
      <c r="H441" s="29"/>
      <c r="I441" s="29"/>
      <c r="J441" s="114"/>
      <c r="K441" s="47"/>
      <c r="L441" s="31"/>
      <c r="M441" s="31"/>
      <c r="N441" s="233"/>
      <c r="O441" s="233"/>
      <c r="P441" s="216"/>
    </row>
    <row r="442" spans="2:16" x14ac:dyDescent="0.25">
      <c r="B442" s="105">
        <v>44229</v>
      </c>
      <c r="C442" s="25"/>
      <c r="D442" s="47"/>
      <c r="E442" s="47"/>
      <c r="F442" s="49"/>
      <c r="G442" s="29"/>
      <c r="H442" s="29"/>
      <c r="I442" s="29"/>
      <c r="J442" s="114"/>
      <c r="K442" s="49"/>
      <c r="L442" s="31"/>
      <c r="M442" s="31"/>
      <c r="N442" s="233"/>
      <c r="O442" s="233"/>
      <c r="P442" s="216"/>
    </row>
    <row r="443" spans="2:16" x14ac:dyDescent="0.25">
      <c r="B443" s="105">
        <v>44230</v>
      </c>
      <c r="C443" s="25"/>
      <c r="D443" s="47"/>
      <c r="E443" s="47"/>
      <c r="F443" s="49"/>
      <c r="G443" s="29"/>
      <c r="H443" s="29"/>
      <c r="I443" s="29"/>
      <c r="J443" s="114"/>
      <c r="K443" s="49"/>
      <c r="L443" s="31"/>
      <c r="M443" s="31"/>
      <c r="N443" s="233"/>
      <c r="O443" s="233"/>
      <c r="P443" s="216"/>
    </row>
    <row r="444" spans="2:16" x14ac:dyDescent="0.25">
      <c r="B444" s="105">
        <v>44231</v>
      </c>
      <c r="C444" s="25"/>
      <c r="D444" s="47"/>
      <c r="E444" s="47"/>
      <c r="F444" s="49"/>
      <c r="G444" s="29"/>
      <c r="H444" s="29"/>
      <c r="I444" s="29"/>
      <c r="J444" s="114"/>
      <c r="K444" s="49"/>
      <c r="L444" s="31"/>
      <c r="M444" s="31"/>
      <c r="N444" s="233"/>
      <c r="O444" s="233"/>
      <c r="P444" s="216"/>
    </row>
    <row r="445" spans="2:16" x14ac:dyDescent="0.25">
      <c r="B445" s="105">
        <v>44232</v>
      </c>
      <c r="C445" s="25"/>
      <c r="D445" s="47"/>
      <c r="E445" s="47"/>
      <c r="F445" s="49"/>
      <c r="G445" s="29"/>
      <c r="H445" s="29"/>
      <c r="I445" s="29"/>
      <c r="J445" s="114"/>
      <c r="K445" s="49"/>
      <c r="L445" s="31"/>
      <c r="M445" s="31"/>
      <c r="N445" s="234"/>
      <c r="O445" s="234"/>
      <c r="P445" s="217"/>
    </row>
    <row r="447" spans="2:16" x14ac:dyDescent="0.25">
      <c r="B447" s="1" t="s">
        <v>41</v>
      </c>
    </row>
    <row r="448" spans="2:16" x14ac:dyDescent="0.25">
      <c r="B448" s="32" t="s">
        <v>42</v>
      </c>
    </row>
    <row r="449" spans="1:2" x14ac:dyDescent="0.25">
      <c r="A449" t="s">
        <v>43</v>
      </c>
      <c r="B449" s="32" t="s">
        <v>44</v>
      </c>
    </row>
    <row r="450" spans="1:2" x14ac:dyDescent="0.25">
      <c r="B450" s="32" t="s">
        <v>45</v>
      </c>
    </row>
    <row r="451" spans="1:2" x14ac:dyDescent="0.25">
      <c r="B451" s="32" t="s">
        <v>46</v>
      </c>
    </row>
    <row r="452" spans="1:2" x14ac:dyDescent="0.25">
      <c r="B452" s="32" t="s">
        <v>27</v>
      </c>
    </row>
    <row r="453" spans="1:2" x14ac:dyDescent="0.25">
      <c r="B453" s="32" t="s">
        <v>47</v>
      </c>
    </row>
    <row r="454" spans="1:2" x14ac:dyDescent="0.25">
      <c r="B454" s="32" t="s">
        <v>28</v>
      </c>
    </row>
    <row r="455" spans="1:2" x14ac:dyDescent="0.25">
      <c r="B455" s="32" t="s">
        <v>48</v>
      </c>
    </row>
    <row r="456" spans="1:2" x14ac:dyDescent="0.25">
      <c r="B456" s="32" t="s">
        <v>49</v>
      </c>
    </row>
  </sheetData>
  <mergeCells count="131"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</mergeCells>
  <hyperlinks>
    <hyperlink ref="B451" r:id="rId1"/>
    <hyperlink ref="B452" r:id="rId2"/>
    <hyperlink ref="B454" r:id="rId3"/>
    <hyperlink ref="B453" r:id="rId4"/>
    <hyperlink ref="B448" r:id="rId5"/>
    <hyperlink ref="B449" r:id="rId6"/>
    <hyperlink ref="B456" r:id="rId7"/>
    <hyperlink ref="B450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M74"/>
  <sheetViews>
    <sheetView showGridLines="0" view="pageBreakPreview" zoomScale="70" zoomScaleNormal="70" zoomScaleSheetLayoutView="70" workbookViewId="0">
      <pane xSplit="3" ySplit="4" topLeftCell="BC5" activePane="bottomRight" state="frozen"/>
      <selection activeCell="J54" sqref="J54"/>
      <selection pane="topRight" activeCell="J54" sqref="J54"/>
      <selection pane="bottomLeft" activeCell="J54" sqref="J54"/>
      <selection pane="bottomRight" activeCell="BM26" sqref="BM26"/>
    </sheetView>
  </sheetViews>
  <sheetFormatPr defaultColWidth="9.140625" defaultRowHeight="15.75" x14ac:dyDescent="0.25"/>
  <cols>
    <col min="1" max="1" width="43.42578125" style="207" customWidth="1"/>
    <col min="2" max="2" width="19.42578125" style="207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49" t="s">
        <v>51</v>
      </c>
      <c r="B3" s="249" t="s">
        <v>52</v>
      </c>
      <c r="C3" s="255" t="s">
        <v>53</v>
      </c>
      <c r="D3" s="249">
        <v>2016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>
        <v>2017</v>
      </c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>
        <v>2018</v>
      </c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>
        <v>2019</v>
      </c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50">
        <v>2020</v>
      </c>
      <c r="BA3" s="251"/>
      <c r="BB3" s="252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49"/>
      <c r="B4" s="249"/>
      <c r="C4" s="256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47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/>
      <c r="BL6" s="162"/>
    </row>
    <row r="7" spans="1:64" s="153" customFormat="1" x14ac:dyDescent="0.25">
      <c r="A7" s="158" t="s">
        <v>22</v>
      </c>
      <c r="B7" s="248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/>
      <c r="BL7" s="162"/>
    </row>
    <row r="8" spans="1:64" s="153" customFormat="1" x14ac:dyDescent="0.25">
      <c r="A8" s="158" t="s">
        <v>23</v>
      </c>
      <c r="B8" s="248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/>
      <c r="BL8" s="162"/>
    </row>
    <row r="9" spans="1:64" s="153" customFormat="1" x14ac:dyDescent="0.25">
      <c r="A9" s="158" t="s">
        <v>72</v>
      </c>
      <c r="B9" s="248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/>
      <c r="BL9" s="162"/>
    </row>
    <row r="10" spans="1:64" s="153" customFormat="1" x14ac:dyDescent="0.25">
      <c r="A10" s="158" t="s">
        <v>73</v>
      </c>
      <c r="B10" s="248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/>
      <c r="BL10" s="162"/>
    </row>
    <row r="11" spans="1:64" s="153" customFormat="1" x14ac:dyDescent="0.25">
      <c r="A11" s="158" t="s">
        <v>74</v>
      </c>
      <c r="B11" s="248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/>
      <c r="BL11" s="162"/>
    </row>
    <row r="12" spans="1:64" s="162" customFormat="1" x14ac:dyDescent="0.25">
      <c r="A12" s="163" t="s">
        <v>75</v>
      </c>
      <c r="B12" s="248"/>
      <c r="C12" s="164" t="s">
        <v>71</v>
      </c>
      <c r="D12" s="165">
        <v>12538.689999999999</v>
      </c>
      <c r="E12" s="165">
        <v>11215.665000000001</v>
      </c>
      <c r="F12" s="165">
        <v>12172.050999999999</v>
      </c>
      <c r="G12" s="165">
        <v>11554.791000000001</v>
      </c>
      <c r="H12" s="165">
        <v>12437.698999999999</v>
      </c>
      <c r="I12" s="165">
        <v>12924.733000000002</v>
      </c>
      <c r="J12" s="165">
        <v>11783.240000000002</v>
      </c>
      <c r="K12" s="165">
        <v>12987.268000000002</v>
      </c>
      <c r="L12" s="165">
        <v>13353.760000000002</v>
      </c>
      <c r="M12" s="165">
        <v>12554.264999999999</v>
      </c>
      <c r="N12" s="165">
        <v>13483.521000000001</v>
      </c>
      <c r="O12" s="165">
        <v>13803.621999999999</v>
      </c>
      <c r="P12" s="165">
        <v>13573.906999999999</v>
      </c>
      <c r="Q12" s="165">
        <v>12813.891</v>
      </c>
      <c r="R12" s="165">
        <v>14415.895000000004</v>
      </c>
      <c r="S12" s="165">
        <v>12429.89</v>
      </c>
      <c r="T12" s="165">
        <v>13490.243999999999</v>
      </c>
      <c r="U12" s="165">
        <v>13457.683000000001</v>
      </c>
      <c r="V12" s="165">
        <v>13129.163</v>
      </c>
      <c r="W12" s="165">
        <v>14128.327999999998</v>
      </c>
      <c r="X12" s="165">
        <v>13524.032999999999</v>
      </c>
      <c r="Y12" s="165">
        <v>14123.555</v>
      </c>
      <c r="Z12" s="165">
        <v>14566.824000000001</v>
      </c>
      <c r="AA12" s="165">
        <v>13582.453</v>
      </c>
      <c r="AB12" s="165">
        <v>14326.608</v>
      </c>
      <c r="AC12" s="165">
        <v>12403.733</v>
      </c>
      <c r="AD12" s="165">
        <v>14161.156999999999</v>
      </c>
      <c r="AE12" s="165">
        <v>13877.411000000004</v>
      </c>
      <c r="AF12" s="165">
        <v>13680.350999999999</v>
      </c>
      <c r="AG12" s="165">
        <v>15717.386</v>
      </c>
      <c r="AH12" s="165">
        <v>15395.468000000001</v>
      </c>
      <c r="AI12" s="165">
        <v>15957.769</v>
      </c>
      <c r="AJ12" s="165">
        <v>14832.760999999999</v>
      </c>
      <c r="AK12" s="165">
        <v>16473.404999999999</v>
      </c>
      <c r="AL12" s="165">
        <v>15286.813</v>
      </c>
      <c r="AM12" s="165">
        <v>16273.579999999998</v>
      </c>
      <c r="AN12" s="165">
        <v>16582.772000000001</v>
      </c>
      <c r="AO12" s="165">
        <v>12530.485000000001</v>
      </c>
      <c r="AP12" s="165">
        <v>16029.417000000003</v>
      </c>
      <c r="AQ12" s="165">
        <v>15148.898000000001</v>
      </c>
      <c r="AR12" s="165">
        <v>14793.561999999998</v>
      </c>
      <c r="AS12" s="165">
        <v>13042.596000000001</v>
      </c>
      <c r="AT12" s="165">
        <v>15202.671999999999</v>
      </c>
      <c r="AU12" s="165">
        <v>15110.953999999998</v>
      </c>
      <c r="AV12" s="165">
        <v>14651.860000000004</v>
      </c>
      <c r="AW12" s="165">
        <v>15379.880999999998</v>
      </c>
      <c r="AX12" s="165">
        <v>14969.199000000001</v>
      </c>
      <c r="AY12" s="165">
        <v>15676.726999999999</v>
      </c>
      <c r="AZ12" s="165">
        <v>14669.25</v>
      </c>
      <c r="BA12" s="165">
        <v>13767.992</v>
      </c>
      <c r="BB12" s="165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/>
    </row>
    <row r="13" spans="1:64" s="162" customFormat="1" x14ac:dyDescent="0.25">
      <c r="A13" s="163" t="s">
        <v>76</v>
      </c>
      <c r="B13" s="248"/>
      <c r="C13" s="164" t="s">
        <v>71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8">
        <v>25329.819</v>
      </c>
      <c r="AO13" s="168">
        <v>26170.935000000001</v>
      </c>
      <c r="AP13" s="168">
        <v>25300.862000000001</v>
      </c>
      <c r="AQ13" s="168">
        <v>26217.508000000002</v>
      </c>
      <c r="AR13" s="168">
        <v>26398.404999999999</v>
      </c>
      <c r="AS13" s="168">
        <v>27229.808000000001</v>
      </c>
      <c r="AT13" s="168">
        <v>27596.573</v>
      </c>
      <c r="AU13" s="168">
        <v>27933.453000000001</v>
      </c>
      <c r="AV13" s="168">
        <v>28177.845000000001</v>
      </c>
      <c r="AW13" s="168">
        <v>28304.925999999999</v>
      </c>
      <c r="AX13" s="168">
        <v>28070.976999999999</v>
      </c>
      <c r="AY13" s="168">
        <v>26852.394</v>
      </c>
      <c r="AZ13" s="168">
        <v>27538.292000000001</v>
      </c>
      <c r="BA13" s="168">
        <v>27859.398000000001</v>
      </c>
      <c r="BB13" s="168">
        <v>28291.525000000001</v>
      </c>
      <c r="BC13" s="168">
        <v>28119.686000000002</v>
      </c>
      <c r="BD13" s="168">
        <v>27752.403999999999</v>
      </c>
      <c r="BE13" s="168">
        <v>26291.710999999999</v>
      </c>
      <c r="BF13" s="168">
        <v>25782.731</v>
      </c>
      <c r="BG13" s="168">
        <v>25467.542000000001</v>
      </c>
      <c r="BH13" s="168">
        <v>25241.545999999998</v>
      </c>
      <c r="BI13" s="168">
        <v>25710.984</v>
      </c>
      <c r="BJ13" s="168">
        <v>27844.848000000002</v>
      </c>
      <c r="BK13" s="168"/>
    </row>
    <row r="14" spans="1:64" s="162" customFormat="1" x14ac:dyDescent="0.25">
      <c r="A14" s="163" t="s">
        <v>77</v>
      </c>
      <c r="B14" s="248"/>
      <c r="C14" s="164" t="s">
        <v>71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8">
        <v>9989.2129999999997</v>
      </c>
      <c r="AO14" s="168">
        <v>10222.147999999999</v>
      </c>
      <c r="AP14" s="168">
        <v>10031.343999999999</v>
      </c>
      <c r="AQ14" s="168">
        <v>9911.8250000000007</v>
      </c>
      <c r="AR14" s="168">
        <v>10099.65</v>
      </c>
      <c r="AS14" s="168">
        <v>10261.873</v>
      </c>
      <c r="AT14" s="168">
        <v>10440.302</v>
      </c>
      <c r="AU14" s="168">
        <v>10493.787</v>
      </c>
      <c r="AV14" s="168">
        <v>10825.102999999999</v>
      </c>
      <c r="AW14" s="168">
        <v>10848.317999999999</v>
      </c>
      <c r="AX14" s="168">
        <v>10936.485000000001</v>
      </c>
      <c r="AY14" s="168">
        <v>10728.058999999999</v>
      </c>
      <c r="AZ14" s="168">
        <v>11065.946</v>
      </c>
      <c r="BA14" s="168">
        <v>11151.473</v>
      </c>
      <c r="BB14" s="168">
        <v>11465.593999999999</v>
      </c>
      <c r="BC14" s="168">
        <v>11014.918</v>
      </c>
      <c r="BD14" s="168">
        <v>10594.775</v>
      </c>
      <c r="BE14" s="168">
        <v>9892.6910000000007</v>
      </c>
      <c r="BF14" s="168">
        <v>9384.1010000000006</v>
      </c>
      <c r="BG14" s="168">
        <v>9019.1299999999992</v>
      </c>
      <c r="BH14" s="168">
        <v>8713.8580000000002</v>
      </c>
      <c r="BI14" s="168">
        <v>9434.3559999999998</v>
      </c>
      <c r="BJ14" s="168">
        <v>11456.569</v>
      </c>
      <c r="BK14" s="168"/>
    </row>
    <row r="15" spans="1:64" s="162" customFormat="1" x14ac:dyDescent="0.25">
      <c r="A15" s="163" t="s">
        <v>78</v>
      </c>
      <c r="B15" s="248"/>
      <c r="C15" s="164" t="s">
        <v>79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8">
        <v>14.226571</v>
      </c>
      <c r="AO15" s="168">
        <v>14.283021</v>
      </c>
      <c r="AP15" s="168">
        <v>14.316551</v>
      </c>
      <c r="AQ15" s="168">
        <v>14.351053</v>
      </c>
      <c r="AR15" s="168">
        <v>14.382028999999999</v>
      </c>
      <c r="AS15" s="168">
        <v>14.412352</v>
      </c>
      <c r="AT15" s="168">
        <v>14.437569</v>
      </c>
      <c r="AU15" s="168">
        <v>14.475305000000001</v>
      </c>
      <c r="AV15" s="168">
        <v>14.504785999999999</v>
      </c>
      <c r="AW15" s="168">
        <v>14.534461</v>
      </c>
      <c r="AX15" s="168">
        <v>14.560712000000001</v>
      </c>
      <c r="AY15" s="168">
        <v>14.587811</v>
      </c>
      <c r="AZ15" s="168">
        <v>14.629263999999999</v>
      </c>
      <c r="BA15" s="168">
        <v>14.676831999999999</v>
      </c>
      <c r="BB15" s="168">
        <v>14.708306</v>
      </c>
      <c r="BC15" s="168">
        <v>14.731786</v>
      </c>
      <c r="BD15" s="168">
        <v>14.735936000000001</v>
      </c>
      <c r="BE15" s="168">
        <v>14.737805</v>
      </c>
      <c r="BF15" s="168">
        <v>14.752537</v>
      </c>
      <c r="BG15" s="210"/>
      <c r="BH15" s="210"/>
      <c r="BI15" s="210"/>
      <c r="BJ15" s="210"/>
      <c r="BK15" s="210"/>
    </row>
    <row r="16" spans="1:64" s="162" customFormat="1" x14ac:dyDescent="0.25">
      <c r="A16" s="163" t="s">
        <v>25</v>
      </c>
      <c r="B16" s="248"/>
      <c r="C16" s="164" t="s">
        <v>71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>
        <v>6722</v>
      </c>
      <c r="AO16" s="168">
        <v>6604</v>
      </c>
      <c r="AP16" s="168">
        <v>6414</v>
      </c>
      <c r="AQ16" s="168">
        <v>7180</v>
      </c>
      <c r="AR16" s="168">
        <v>6386</v>
      </c>
      <c r="AS16" s="168">
        <v>5922</v>
      </c>
      <c r="AT16" s="168">
        <v>6078</v>
      </c>
      <c r="AU16" s="168">
        <v>6227</v>
      </c>
      <c r="AV16" s="168">
        <v>5893</v>
      </c>
      <c r="AW16" s="168">
        <v>6122</v>
      </c>
      <c r="AX16" s="168">
        <v>6006</v>
      </c>
      <c r="AY16" s="168">
        <v>6373</v>
      </c>
      <c r="AZ16" s="168">
        <v>7608</v>
      </c>
      <c r="BA16" s="168">
        <v>7491</v>
      </c>
      <c r="BB16" s="168">
        <v>6652</v>
      </c>
      <c r="BC16" s="168">
        <v>6453</v>
      </c>
      <c r="BD16" s="168">
        <v>5377</v>
      </c>
      <c r="BE16" s="168">
        <v>6119</v>
      </c>
      <c r="BF16" s="168">
        <v>6830</v>
      </c>
      <c r="BG16" s="210"/>
      <c r="BH16" s="210"/>
      <c r="BI16" s="210"/>
      <c r="BJ16" s="210"/>
      <c r="BK16" s="210"/>
    </row>
    <row r="17" spans="1:65" s="162" customFormat="1" x14ac:dyDescent="0.25">
      <c r="A17" s="163" t="s">
        <v>26</v>
      </c>
      <c r="B17" s="248"/>
      <c r="C17" s="164" t="s">
        <v>71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8">
        <v>3940</v>
      </c>
      <c r="AO17" s="168">
        <v>3789</v>
      </c>
      <c r="AP17" s="168">
        <v>4384</v>
      </c>
      <c r="AQ17" s="168">
        <v>4356</v>
      </c>
      <c r="AR17" s="168">
        <v>4155</v>
      </c>
      <c r="AS17" s="168">
        <v>3182</v>
      </c>
      <c r="AT17" s="168">
        <v>4045</v>
      </c>
      <c r="AU17" s="168">
        <v>3743</v>
      </c>
      <c r="AV17" s="168">
        <v>3317</v>
      </c>
      <c r="AW17" s="168">
        <v>3610</v>
      </c>
      <c r="AX17" s="168">
        <v>3290</v>
      </c>
      <c r="AY17" s="168">
        <v>2993</v>
      </c>
      <c r="AZ17" s="168">
        <v>4086</v>
      </c>
      <c r="BA17" s="168">
        <v>3971</v>
      </c>
      <c r="BB17" s="168">
        <v>4538</v>
      </c>
      <c r="BC17" s="168">
        <v>966</v>
      </c>
      <c r="BD17" s="168">
        <v>5395</v>
      </c>
      <c r="BE17" s="168">
        <v>6108</v>
      </c>
      <c r="BF17" s="168">
        <v>6415</v>
      </c>
      <c r="BG17" s="210"/>
      <c r="BH17" s="210"/>
      <c r="BI17" s="210"/>
      <c r="BJ17" s="210"/>
      <c r="BK17" s="210"/>
    </row>
    <row r="18" spans="1:65" s="162" customFormat="1" x14ac:dyDescent="0.25">
      <c r="A18" s="163" t="s">
        <v>82</v>
      </c>
      <c r="B18" s="248"/>
      <c r="C18" s="209" t="s">
        <v>68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8">
        <v>15508.5</v>
      </c>
      <c r="AO18" s="168">
        <v>15543.2</v>
      </c>
      <c r="AP18" s="168">
        <v>15556.6</v>
      </c>
      <c r="AQ18" s="168">
        <v>15613.1</v>
      </c>
      <c r="AR18" s="168">
        <v>15642.3</v>
      </c>
      <c r="AS18" s="168">
        <v>15655.9</v>
      </c>
      <c r="AT18" s="168">
        <v>15704.6</v>
      </c>
      <c r="AU18" s="168">
        <v>15706</v>
      </c>
      <c r="AV18" s="168">
        <v>15751.2</v>
      </c>
      <c r="AW18" s="168">
        <v>15777.7</v>
      </c>
      <c r="AX18" s="168">
        <v>15828.9</v>
      </c>
      <c r="AY18" s="168">
        <v>15803</v>
      </c>
      <c r="AZ18" s="168">
        <v>15829.3</v>
      </c>
      <c r="BA18" s="168">
        <v>15869.8</v>
      </c>
      <c r="BB18" s="168">
        <v>15842.9</v>
      </c>
      <c r="BC18" s="168">
        <v>15712.2</v>
      </c>
      <c r="BD18" s="168">
        <v>15714</v>
      </c>
      <c r="BE18" s="168">
        <v>15763.5</v>
      </c>
      <c r="BF18" s="168">
        <v>15818.5</v>
      </c>
      <c r="BG18" s="168">
        <v>15895.1</v>
      </c>
      <c r="BH18" s="168">
        <v>15930.6</v>
      </c>
      <c r="BI18" s="168">
        <v>15955.3</v>
      </c>
      <c r="BJ18" s="168">
        <v>15960.5</v>
      </c>
      <c r="BK18" s="168"/>
    </row>
    <row r="19" spans="1:65" s="162" customFormat="1" x14ac:dyDescent="0.25">
      <c r="A19" s="163" t="s">
        <v>24</v>
      </c>
      <c r="B19" s="248"/>
      <c r="C19" s="209" t="s">
        <v>68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>
        <v>14992.8</v>
      </c>
      <c r="AO19" s="168">
        <v>15026.8</v>
      </c>
      <c r="AP19" s="168">
        <v>15035.2</v>
      </c>
      <c r="AQ19" s="168">
        <v>15089.8</v>
      </c>
      <c r="AR19" s="168">
        <v>15122.5</v>
      </c>
      <c r="AS19" s="168">
        <v>15134.6</v>
      </c>
      <c r="AT19" s="168">
        <v>15179.8</v>
      </c>
      <c r="AU19" s="168">
        <v>15185.8</v>
      </c>
      <c r="AV19" s="168">
        <v>15229.9</v>
      </c>
      <c r="AW19" s="168">
        <v>15265.6</v>
      </c>
      <c r="AX19" s="168">
        <v>15315</v>
      </c>
      <c r="AY19" s="168">
        <v>15286</v>
      </c>
      <c r="AZ19" s="168">
        <v>15317.6</v>
      </c>
      <c r="BA19" s="168">
        <v>15344.5</v>
      </c>
      <c r="BB19" s="168">
        <v>15232.4</v>
      </c>
      <c r="BC19" s="168">
        <v>14933.4</v>
      </c>
      <c r="BD19" s="168">
        <v>14887.9</v>
      </c>
      <c r="BE19" s="168">
        <v>14990.2</v>
      </c>
      <c r="BF19" s="168">
        <v>15073.4</v>
      </c>
      <c r="BG19" s="168">
        <v>15153.5</v>
      </c>
      <c r="BH19" s="168">
        <v>15193.1</v>
      </c>
      <c r="BI19" s="168">
        <v>15207.1</v>
      </c>
      <c r="BJ19" s="168">
        <v>15196.1</v>
      </c>
      <c r="BK19" s="168"/>
    </row>
    <row r="20" spans="1:65" s="162" customFormat="1" x14ac:dyDescent="0.25">
      <c r="A20" s="163" t="s">
        <v>69</v>
      </c>
      <c r="B20" s="208"/>
      <c r="C20" s="209" t="s">
        <v>68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8">
        <v>515.6</v>
      </c>
      <c r="AO20" s="168">
        <v>516.4</v>
      </c>
      <c r="AP20" s="168">
        <v>521.29999999999995</v>
      </c>
      <c r="AQ20" s="168">
        <v>523.29999999999995</v>
      </c>
      <c r="AR20" s="168">
        <v>519.79999999999995</v>
      </c>
      <c r="AS20" s="168">
        <v>521.4</v>
      </c>
      <c r="AT20" s="168">
        <v>524.79999999999995</v>
      </c>
      <c r="AU20" s="168">
        <v>520.20000000000005</v>
      </c>
      <c r="AV20" s="168">
        <v>521.4</v>
      </c>
      <c r="AW20" s="168">
        <v>512.1</v>
      </c>
      <c r="AX20" s="168">
        <v>513.9</v>
      </c>
      <c r="AY20" s="168">
        <v>517</v>
      </c>
      <c r="AZ20" s="168">
        <v>511.7</v>
      </c>
      <c r="BA20" s="168">
        <v>525.20000000000005</v>
      </c>
      <c r="BB20" s="168">
        <v>610.5</v>
      </c>
      <c r="BC20" s="168">
        <v>778.8</v>
      </c>
      <c r="BD20" s="168">
        <v>826.1</v>
      </c>
      <c r="BE20" s="168">
        <v>773.2</v>
      </c>
      <c r="BF20" s="168">
        <v>745.1</v>
      </c>
      <c r="BG20" s="168">
        <v>741.6</v>
      </c>
      <c r="BH20" s="168">
        <v>737.5</v>
      </c>
      <c r="BI20" s="168">
        <v>748.2</v>
      </c>
      <c r="BJ20" s="168">
        <v>764.4</v>
      </c>
      <c r="BK20" s="168"/>
    </row>
    <row r="21" spans="1:65" s="162" customFormat="1" x14ac:dyDescent="0.25">
      <c r="A21" s="163" t="s">
        <v>84</v>
      </c>
      <c r="B21" s="208"/>
      <c r="C21" s="164" t="s">
        <v>71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>
        <v>417750.12535499997</v>
      </c>
      <c r="AO21" s="168">
        <v>416458.77987500001</v>
      </c>
      <c r="AP21" s="168">
        <v>420777.30410000001</v>
      </c>
      <c r="AQ21" s="168">
        <v>427744.00689499994</v>
      </c>
      <c r="AR21" s="168">
        <v>428634.72112500004</v>
      </c>
      <c r="AS21" s="168">
        <v>424600.10561500001</v>
      </c>
      <c r="AT21" s="168">
        <v>429204.71593999997</v>
      </c>
      <c r="AU21" s="168">
        <v>436206.89369999996</v>
      </c>
      <c r="AV21" s="168">
        <v>431581.27110000007</v>
      </c>
      <c r="AW21" s="168">
        <v>430808.24371499999</v>
      </c>
      <c r="AX21" s="168">
        <v>430847.02367999998</v>
      </c>
      <c r="AY21" s="168">
        <v>424089.52340999997</v>
      </c>
      <c r="AZ21" s="168">
        <v>426369.09466499998</v>
      </c>
      <c r="BA21" s="168">
        <v>436021.60671999998</v>
      </c>
      <c r="BB21" s="168">
        <v>438648.53252999997</v>
      </c>
      <c r="BC21" s="168">
        <v>441196.97789999994</v>
      </c>
      <c r="BD21" s="168">
        <v>446908.36590562505</v>
      </c>
      <c r="BE21" s="168">
        <v>442134.84640333324</v>
      </c>
      <c r="BF21" s="168">
        <v>444566.59493590909</v>
      </c>
      <c r="BG21" s="168">
        <v>437392.67634789471</v>
      </c>
      <c r="BH21" s="168">
        <v>435708.64321428578</v>
      </c>
      <c r="BI21" s="168">
        <v>434531.576955</v>
      </c>
      <c r="BJ21" s="168">
        <v>429244.97425000003</v>
      </c>
      <c r="BK21" s="168">
        <v>432244.49684899999</v>
      </c>
      <c r="BL21" s="214" t="s">
        <v>85</v>
      </c>
      <c r="BM21" s="214"/>
    </row>
    <row r="22" spans="1:65" s="179" customFormat="1" x14ac:dyDescent="0.25">
      <c r="A22" s="170" t="s">
        <v>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2"/>
      <c r="P22" s="173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5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5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6"/>
      <c r="BA22" s="177"/>
      <c r="BB22" s="177"/>
      <c r="BC22" s="178"/>
      <c r="BD22" s="178"/>
      <c r="BE22" s="178"/>
      <c r="BF22" s="178"/>
      <c r="BG22" s="178"/>
      <c r="BH22" s="178"/>
      <c r="BI22" s="178"/>
      <c r="BJ22" s="178"/>
      <c r="BK22" s="178"/>
    </row>
    <row r="23" spans="1:65" s="153" customFormat="1" x14ac:dyDescent="0.25">
      <c r="A23" s="180" t="s">
        <v>21</v>
      </c>
      <c r="B23" s="247" t="s">
        <v>66</v>
      </c>
      <c r="C23" s="181" t="s">
        <v>67</v>
      </c>
      <c r="D23" s="167"/>
      <c r="E23" s="182">
        <f t="shared" ref="E23:AJ23" si="0">(E6/D6-1)*100</f>
        <v>0.9715276815321694</v>
      </c>
      <c r="F23" s="182">
        <f t="shared" si="0"/>
        <v>-3.4874099719495733</v>
      </c>
      <c r="G23" s="182">
        <f t="shared" si="0"/>
        <v>-1.5695734012166507</v>
      </c>
      <c r="H23" s="182">
        <f t="shared" si="0"/>
        <v>2.2477999920927472</v>
      </c>
      <c r="I23" s="182">
        <f t="shared" si="0"/>
        <v>2.0889629941899468</v>
      </c>
      <c r="J23" s="182">
        <f t="shared" si="0"/>
        <v>-2.6544308913334591</v>
      </c>
      <c r="K23" s="182">
        <f t="shared" si="0"/>
        <v>0.19321251804020889</v>
      </c>
      <c r="L23" s="182">
        <f t="shared" si="0"/>
        <v>0.93185512397175874</v>
      </c>
      <c r="M23" s="182">
        <f t="shared" si="0"/>
        <v>0.74201124027135634</v>
      </c>
      <c r="N23" s="183">
        <f t="shared" si="0"/>
        <v>2.0539427462904047</v>
      </c>
      <c r="O23" s="184">
        <f t="shared" si="0"/>
        <v>3.4065689721814563</v>
      </c>
      <c r="P23" s="184">
        <f t="shared" si="0"/>
        <v>1.6454919873521989</v>
      </c>
      <c r="Q23" s="182">
        <f t="shared" si="0"/>
        <v>-2.7753729843582597E-2</v>
      </c>
      <c r="R23" s="182">
        <f t="shared" si="0"/>
        <v>-5.5234988828145593E-2</v>
      </c>
      <c r="S23" s="182">
        <f t="shared" si="0"/>
        <v>5.8187407022702864E-2</v>
      </c>
      <c r="T23" s="182">
        <f t="shared" si="0"/>
        <v>1.089506573794341</v>
      </c>
      <c r="U23" s="182">
        <f t="shared" si="0"/>
        <v>1.6486166238352862</v>
      </c>
      <c r="V23" s="182">
        <f t="shared" si="0"/>
        <v>-1.2401630326674185</v>
      </c>
      <c r="W23" s="182">
        <f t="shared" si="0"/>
        <v>0.25708787851592696</v>
      </c>
      <c r="X23" s="182">
        <f t="shared" si="0"/>
        <v>1.0680525236873351</v>
      </c>
      <c r="Y23" s="182">
        <f t="shared" si="0"/>
        <v>1.2891881507861358</v>
      </c>
      <c r="Z23" s="182">
        <f t="shared" si="0"/>
        <v>0.44262004323916138</v>
      </c>
      <c r="AA23" s="183">
        <f t="shared" si="0"/>
        <v>4.4266113247376726</v>
      </c>
      <c r="AB23" s="185">
        <f t="shared" si="0"/>
        <v>-0.33678650974666713</v>
      </c>
      <c r="AC23" s="183">
        <f t="shared" si="0"/>
        <v>-0.32902116034265738</v>
      </c>
      <c r="AD23" s="185">
        <f t="shared" si="0"/>
        <v>-0.66110717692484666</v>
      </c>
      <c r="AE23" s="182">
        <f t="shared" si="0"/>
        <v>-0.30080898853995786</v>
      </c>
      <c r="AF23" s="182">
        <f t="shared" si="0"/>
        <v>0.33927443390597833</v>
      </c>
      <c r="AG23" s="182">
        <f t="shared" si="0"/>
        <v>-0.21267230091730482</v>
      </c>
      <c r="AH23" s="182">
        <f t="shared" si="0"/>
        <v>-1.2668703993457653</v>
      </c>
      <c r="AI23" s="182">
        <f t="shared" si="0"/>
        <v>-5.0686716847148094E-2</v>
      </c>
      <c r="AJ23" s="182">
        <f t="shared" si="0"/>
        <v>0.85490905519116644</v>
      </c>
      <c r="AK23" s="182">
        <f t="shared" ref="AK23:BB23" si="1">(AK6/AJ6-1)*100</f>
        <v>0.33532670459168745</v>
      </c>
      <c r="AL23" s="183">
        <f t="shared" si="1"/>
        <v>0.62042676349909343</v>
      </c>
      <c r="AM23" s="185">
        <f t="shared" si="1"/>
        <v>2.2030488392458913</v>
      </c>
      <c r="AN23" s="185">
        <f t="shared" si="1"/>
        <v>0.11934171068779253</v>
      </c>
      <c r="AO23" s="182">
        <f t="shared" si="1"/>
        <v>-1.3697946910779524</v>
      </c>
      <c r="AP23" s="182">
        <f t="shared" si="1"/>
        <v>1.262437458789667</v>
      </c>
      <c r="AQ23" s="182">
        <f t="shared" si="1"/>
        <v>-0.55480787492384609</v>
      </c>
      <c r="AR23" s="182">
        <f t="shared" si="1"/>
        <v>2.1661282916629165</v>
      </c>
      <c r="AS23" s="182">
        <f t="shared" si="1"/>
        <v>-0.64121692787969531</v>
      </c>
      <c r="AT23" s="182">
        <f t="shared" si="1"/>
        <v>-0.49929743667174176</v>
      </c>
      <c r="AU23" s="182">
        <f t="shared" si="1"/>
        <v>-0.70638284643397276</v>
      </c>
      <c r="AV23" s="182">
        <f t="shared" si="1"/>
        <v>1.8049643978023111</v>
      </c>
      <c r="AW23" s="182">
        <f t="shared" si="1"/>
        <v>0.3424197023789155</v>
      </c>
      <c r="AX23" s="182">
        <f t="shared" si="1"/>
        <v>0.53978676657526758</v>
      </c>
      <c r="AY23" s="182">
        <f t="shared" si="1"/>
        <v>3.3006045666499562</v>
      </c>
      <c r="AZ23" s="186">
        <f t="shared" si="1"/>
        <v>-0.73512839816120001</v>
      </c>
      <c r="BA23" s="186">
        <f t="shared" si="1"/>
        <v>-1.0716742795498835</v>
      </c>
      <c r="BB23" s="186">
        <f t="shared" si="1"/>
        <v>3.8874802514051732</v>
      </c>
      <c r="BC23" s="186">
        <f t="shared" ref="BC23:BJ23" si="2">(BC6/BB6-1)*100</f>
        <v>0.9746304765618774</v>
      </c>
      <c r="BD23" s="186">
        <f t="shared" si="2"/>
        <v>2.8369106604861027</v>
      </c>
      <c r="BE23" s="186">
        <f t="shared" si="2"/>
        <v>1.8383529370883611</v>
      </c>
      <c r="BF23" s="186">
        <f t="shared" si="2"/>
        <v>1.8302174610947075</v>
      </c>
      <c r="BG23" s="186">
        <f t="shared" si="2"/>
        <v>1.0328652313958075</v>
      </c>
      <c r="BH23" s="186">
        <f t="shared" si="2"/>
        <v>2.1743190000596435</v>
      </c>
      <c r="BI23" s="186">
        <f t="shared" si="2"/>
        <v>1.2064366088583522</v>
      </c>
      <c r="BJ23" s="186">
        <f t="shared" si="2"/>
        <v>1.2336386049320636</v>
      </c>
      <c r="BK23" s="187"/>
      <c r="BL23" s="162"/>
    </row>
    <row r="24" spans="1:65" s="153" customFormat="1" x14ac:dyDescent="0.25">
      <c r="A24" s="158" t="s">
        <v>22</v>
      </c>
      <c r="B24" s="248"/>
      <c r="C24" s="188" t="s">
        <v>67</v>
      </c>
      <c r="D24" s="189"/>
      <c r="E24" s="182">
        <f t="shared" ref="E24:AJ24" si="3">(E7/D7-1)*100</f>
        <v>0.96104127832228325</v>
      </c>
      <c r="F24" s="182">
        <f t="shared" si="3"/>
        <v>7.5856681003250159E-2</v>
      </c>
      <c r="G24" s="182">
        <f t="shared" si="3"/>
        <v>-0.16126220012503412</v>
      </c>
      <c r="H24" s="182">
        <f t="shared" si="3"/>
        <v>0.4427345855113396</v>
      </c>
      <c r="I24" s="182">
        <f t="shared" si="3"/>
        <v>0.14204120737215664</v>
      </c>
      <c r="J24" s="182">
        <f t="shared" si="3"/>
        <v>-0.78025947571049858</v>
      </c>
      <c r="K24" s="182">
        <f t="shared" si="3"/>
        <v>0.13998284197560551</v>
      </c>
      <c r="L24" s="182">
        <f t="shared" si="3"/>
        <v>1.2192538676859987</v>
      </c>
      <c r="M24" s="182">
        <f t="shared" si="3"/>
        <v>0.54904729016014286</v>
      </c>
      <c r="N24" s="183">
        <f t="shared" si="3"/>
        <v>0.31265408396083938</v>
      </c>
      <c r="O24" s="184">
        <f t="shared" si="3"/>
        <v>0.79871606018997454</v>
      </c>
      <c r="P24" s="184">
        <f t="shared" si="3"/>
        <v>0.89039495612925901</v>
      </c>
      <c r="Q24" s="182">
        <f t="shared" si="3"/>
        <v>0.36511616168162231</v>
      </c>
      <c r="R24" s="182">
        <f t="shared" si="3"/>
        <v>0.76352933947223534</v>
      </c>
      <c r="S24" s="182">
        <f t="shared" si="3"/>
        <v>-0.19187386955804575</v>
      </c>
      <c r="T24" s="182">
        <f t="shared" si="3"/>
        <v>0.70092628712223881</v>
      </c>
      <c r="U24" s="182">
        <f t="shared" si="3"/>
        <v>-0.34366003747438034</v>
      </c>
      <c r="V24" s="182">
        <f t="shared" si="3"/>
        <v>-0.19296005411301165</v>
      </c>
      <c r="W24" s="182">
        <f t="shared" si="3"/>
        <v>0.63509932303909</v>
      </c>
      <c r="X24" s="182">
        <f t="shared" si="3"/>
        <v>1.0235484495350056</v>
      </c>
      <c r="Y24" s="182">
        <f t="shared" si="3"/>
        <v>0.66464907265240125</v>
      </c>
      <c r="Z24" s="182">
        <f t="shared" si="3"/>
        <v>0.36127681373987475</v>
      </c>
      <c r="AA24" s="183">
        <f t="shared" si="3"/>
        <v>0.27247181233585049</v>
      </c>
      <c r="AB24" s="185">
        <f t="shared" si="3"/>
        <v>0.7299394133462922</v>
      </c>
      <c r="AC24" s="183">
        <f t="shared" si="3"/>
        <v>0.59682155163409689</v>
      </c>
      <c r="AD24" s="185">
        <f t="shared" si="3"/>
        <v>1.7855649410031926</v>
      </c>
      <c r="AE24" s="182">
        <f t="shared" si="3"/>
        <v>1.2291151333583494</v>
      </c>
      <c r="AF24" s="182">
        <f t="shared" si="3"/>
        <v>-5.3991891493210264E-2</v>
      </c>
      <c r="AG24" s="182">
        <f t="shared" si="3"/>
        <v>0.13990188309145335</v>
      </c>
      <c r="AH24" s="182">
        <f t="shared" si="3"/>
        <v>0.31804118328446762</v>
      </c>
      <c r="AI24" s="182">
        <f t="shared" si="3"/>
        <v>0.44056940514889398</v>
      </c>
      <c r="AJ24" s="182">
        <f t="shared" si="3"/>
        <v>0.72487579929016999</v>
      </c>
      <c r="AK24" s="182">
        <f t="shared" ref="AK24:BB24" si="4">(AK7/AJ7-1)*100</f>
        <v>1.4921268825347944</v>
      </c>
      <c r="AL24" s="183">
        <f t="shared" si="4"/>
        <v>0.50537886666577325</v>
      </c>
      <c r="AM24" s="185">
        <f t="shared" si="4"/>
        <v>0.69693945726017059</v>
      </c>
      <c r="AN24" s="185">
        <f t="shared" si="4"/>
        <v>-0.32270196134160933</v>
      </c>
      <c r="AO24" s="182">
        <f t="shared" si="4"/>
        <v>-1.7560538659977531E-2</v>
      </c>
      <c r="AP24" s="182">
        <f t="shared" si="4"/>
        <v>0.58924804182518553</v>
      </c>
      <c r="AQ24" s="182">
        <f t="shared" si="4"/>
        <v>0.5730331825345214</v>
      </c>
      <c r="AR24" s="182">
        <f t="shared" si="4"/>
        <v>0.3533681388762977</v>
      </c>
      <c r="AS24" s="182">
        <f t="shared" si="4"/>
        <v>-0.42739351737318687</v>
      </c>
      <c r="AT24" s="182">
        <f t="shared" si="4"/>
        <v>4.0703803572061936E-2</v>
      </c>
      <c r="AU24" s="182">
        <f t="shared" si="4"/>
        <v>-0.20629965980913934</v>
      </c>
      <c r="AV24" s="182">
        <f t="shared" si="4"/>
        <v>0.4580991783144972</v>
      </c>
      <c r="AW24" s="182">
        <f t="shared" si="4"/>
        <v>0.93134293753078801</v>
      </c>
      <c r="AX24" s="182">
        <f t="shared" si="4"/>
        <v>7.7500738238622802E-2</v>
      </c>
      <c r="AY24" s="182">
        <f t="shared" si="4"/>
        <v>1.3854571944397875</v>
      </c>
      <c r="AZ24" s="186">
        <f t="shared" si="4"/>
        <v>1.5668968683968387E-2</v>
      </c>
      <c r="BA24" s="186">
        <f t="shared" si="4"/>
        <v>-0.1223638770519786</v>
      </c>
      <c r="BB24" s="186">
        <f t="shared" si="4"/>
        <v>0.63336296943665715</v>
      </c>
      <c r="BC24" s="186">
        <f t="shared" ref="BC24:BJ24" si="5">(BC7/BB7-1)*100</f>
        <v>1.3133556179717898</v>
      </c>
      <c r="BD24" s="186">
        <f t="shared" si="5"/>
        <v>0.68360097803450426</v>
      </c>
      <c r="BE24" s="186">
        <f t="shared" si="5"/>
        <v>0.69652687329229135</v>
      </c>
      <c r="BF24" s="186">
        <f t="shared" si="5"/>
        <v>0.49402696203377783</v>
      </c>
      <c r="BG24" s="186">
        <f t="shared" si="5"/>
        <v>0.14593243156251212</v>
      </c>
      <c r="BH24" s="186">
        <f t="shared" si="5"/>
        <v>0.31027373199892239</v>
      </c>
      <c r="BI24" s="186">
        <f t="shared" si="5"/>
        <v>-0.12412416152985939</v>
      </c>
      <c r="BJ24" s="186">
        <f t="shared" si="5"/>
        <v>5.3594132285850193E-2</v>
      </c>
      <c r="BK24" s="161"/>
      <c r="BL24" s="162"/>
    </row>
    <row r="25" spans="1:65" s="153" customFormat="1" x14ac:dyDescent="0.25">
      <c r="A25" s="158" t="s">
        <v>23</v>
      </c>
      <c r="B25" s="248"/>
      <c r="C25" s="188" t="s">
        <v>67</v>
      </c>
      <c r="D25" s="189"/>
      <c r="E25" s="182">
        <f t="shared" ref="E25:AJ25" si="6">(E8/D8-1)*100</f>
        <v>0.95092905819440521</v>
      </c>
      <c r="F25" s="182">
        <f t="shared" si="6"/>
        <v>4.5005398469677438E-2</v>
      </c>
      <c r="G25" s="182">
        <f t="shared" si="6"/>
        <v>-0.12686491270645917</v>
      </c>
      <c r="H25" s="182">
        <f t="shared" si="6"/>
        <v>0.56782730099285139</v>
      </c>
      <c r="I25" s="182">
        <f t="shared" si="6"/>
        <v>5.3729910762112532E-2</v>
      </c>
      <c r="J25" s="182">
        <f t="shared" si="6"/>
        <v>-0.81694479441920542</v>
      </c>
      <c r="K25" s="182">
        <f t="shared" si="6"/>
        <v>0.1101391950203201</v>
      </c>
      <c r="L25" s="182">
        <f t="shared" si="6"/>
        <v>1.2026219465851806</v>
      </c>
      <c r="M25" s="182">
        <f t="shared" si="6"/>
        <v>0.59569571974922297</v>
      </c>
      <c r="N25" s="183">
        <f t="shared" si="6"/>
        <v>0.25948685220282819</v>
      </c>
      <c r="O25" s="184">
        <f t="shared" si="6"/>
        <v>0.74379430256392709</v>
      </c>
      <c r="P25" s="184">
        <f t="shared" si="6"/>
        <v>0.92381592801245027</v>
      </c>
      <c r="Q25" s="182">
        <f t="shared" si="6"/>
        <v>0.28005997997213594</v>
      </c>
      <c r="R25" s="182">
        <f t="shared" si="6"/>
        <v>0.78238281313778302</v>
      </c>
      <c r="S25" s="182">
        <f t="shared" si="6"/>
        <v>-0.19229204602599914</v>
      </c>
      <c r="T25" s="182">
        <f t="shared" si="6"/>
        <v>0.81905875117866955</v>
      </c>
      <c r="U25" s="182">
        <f t="shared" si="6"/>
        <v>-0.32647737462918602</v>
      </c>
      <c r="V25" s="182">
        <f t="shared" si="6"/>
        <v>-0.26013937202777893</v>
      </c>
      <c r="W25" s="182">
        <f t="shared" si="6"/>
        <v>0.5959758449848529</v>
      </c>
      <c r="X25" s="182">
        <f t="shared" si="6"/>
        <v>0.98887786667483102</v>
      </c>
      <c r="Y25" s="182">
        <f t="shared" si="6"/>
        <v>0.67437861192078952</v>
      </c>
      <c r="Z25" s="182">
        <f t="shared" si="6"/>
        <v>0.32665386184320688</v>
      </c>
      <c r="AA25" s="183">
        <f t="shared" si="6"/>
        <v>0.19967715654614082</v>
      </c>
      <c r="AB25" s="185">
        <f t="shared" si="6"/>
        <v>0.80561385318855816</v>
      </c>
      <c r="AC25" s="183">
        <f t="shared" si="6"/>
        <v>0.5056934872138541</v>
      </c>
      <c r="AD25" s="185">
        <f t="shared" si="6"/>
        <v>1.8274813698143433</v>
      </c>
      <c r="AE25" s="182">
        <f t="shared" si="6"/>
        <v>1.2621563764523724</v>
      </c>
      <c r="AF25" s="182">
        <f t="shared" si="6"/>
        <v>0.10687548764496402</v>
      </c>
      <c r="AG25" s="182">
        <f t="shared" si="6"/>
        <v>0.14061821917099593</v>
      </c>
      <c r="AH25" s="182">
        <f t="shared" si="6"/>
        <v>0.2724917948954575</v>
      </c>
      <c r="AI25" s="182">
        <f t="shared" si="6"/>
        <v>0.4255251067250887</v>
      </c>
      <c r="AJ25" s="182">
        <f t="shared" si="6"/>
        <v>0.75102465472638436</v>
      </c>
      <c r="AK25" s="182">
        <f t="shared" ref="AK25:BB25" si="7">(AK8/AJ8-1)*100</f>
        <v>1.4437616256043562</v>
      </c>
      <c r="AL25" s="183">
        <f t="shared" si="7"/>
        <v>0.5585979400045904</v>
      </c>
      <c r="AM25" s="185">
        <f t="shared" si="7"/>
        <v>0.65976880322673459</v>
      </c>
      <c r="AN25" s="185">
        <f t="shared" si="7"/>
        <v>-0.30657948689042369</v>
      </c>
      <c r="AO25" s="182">
        <f t="shared" si="7"/>
        <v>-7.6800250248476587E-3</v>
      </c>
      <c r="AP25" s="182">
        <f t="shared" si="7"/>
        <v>0.54592307445402444</v>
      </c>
      <c r="AQ25" s="182">
        <f t="shared" si="7"/>
        <v>0.55705006263857548</v>
      </c>
      <c r="AR25" s="182">
        <f t="shared" si="7"/>
        <v>0.39919203673788317</v>
      </c>
      <c r="AS25" s="182">
        <f t="shared" si="7"/>
        <v>-0.26083187010748077</v>
      </c>
      <c r="AT25" s="182">
        <f t="shared" si="7"/>
        <v>6.4571890951947708E-2</v>
      </c>
      <c r="AU25" s="182">
        <f t="shared" si="7"/>
        <v>-0.24334432629571356</v>
      </c>
      <c r="AV25" s="182">
        <f t="shared" si="7"/>
        <v>0.40350549522880641</v>
      </c>
      <c r="AW25" s="182">
        <f t="shared" si="7"/>
        <v>0.95952419306932768</v>
      </c>
      <c r="AX25" s="182">
        <f t="shared" si="7"/>
        <v>8.1527629650413047E-3</v>
      </c>
      <c r="AY25" s="182">
        <f t="shared" si="7"/>
        <v>1.3775232483489663</v>
      </c>
      <c r="AZ25" s="186">
        <f t="shared" si="7"/>
        <v>-6.302810853253682E-3</v>
      </c>
      <c r="BA25" s="186">
        <f t="shared" si="7"/>
        <v>-0.13875923009576407</v>
      </c>
      <c r="BB25" s="186">
        <f t="shared" si="7"/>
        <v>0.49353463682659804</v>
      </c>
      <c r="BC25" s="186">
        <f t="shared" ref="BC25:BJ25" si="8">(BC8/BB8-1)*100</f>
        <v>1.3068451783099899</v>
      </c>
      <c r="BD25" s="186">
        <f t="shared" si="8"/>
        <v>0.63231846667479719</v>
      </c>
      <c r="BE25" s="186">
        <f t="shared" si="8"/>
        <v>0.65795208006707018</v>
      </c>
      <c r="BF25" s="186">
        <f t="shared" si="8"/>
        <v>0.48305037436640053</v>
      </c>
      <c r="BG25" s="186">
        <f t="shared" si="8"/>
        <v>8.4209030462800705E-2</v>
      </c>
      <c r="BH25" s="186">
        <f t="shared" si="8"/>
        <v>0.35859530430657482</v>
      </c>
      <c r="BI25" s="186">
        <f t="shared" si="8"/>
        <v>-0.11015635100352084</v>
      </c>
      <c r="BJ25" s="186">
        <f t="shared" si="8"/>
        <v>-4.5380622680679661E-2</v>
      </c>
      <c r="BK25" s="161"/>
      <c r="BL25" s="162"/>
    </row>
    <row r="26" spans="1:65" s="153" customFormat="1" x14ac:dyDescent="0.25">
      <c r="A26" s="158" t="s">
        <v>72</v>
      </c>
      <c r="B26" s="248"/>
      <c r="C26" s="188" t="s">
        <v>67</v>
      </c>
      <c r="D26" s="189"/>
      <c r="E26" s="182">
        <f t="shared" ref="E26:AJ26" si="9">(E9/D9-1)*100</f>
        <v>-15.010087656610761</v>
      </c>
      <c r="F26" s="182">
        <f t="shared" si="9"/>
        <v>18.158731527737928</v>
      </c>
      <c r="G26" s="182">
        <f t="shared" si="9"/>
        <v>-11.704648255730998</v>
      </c>
      <c r="H26" s="182">
        <f t="shared" si="9"/>
        <v>9.4695382950931837</v>
      </c>
      <c r="I26" s="182">
        <f t="shared" si="9"/>
        <v>0.55926063067297527</v>
      </c>
      <c r="J26" s="182">
        <f t="shared" si="9"/>
        <v>-13.759611639917713</v>
      </c>
      <c r="K26" s="182">
        <f t="shared" si="9"/>
        <v>7.8870099374286573</v>
      </c>
      <c r="L26" s="182">
        <f t="shared" si="9"/>
        <v>10.75150611876774</v>
      </c>
      <c r="M26" s="182">
        <f t="shared" si="9"/>
        <v>-4.7682867633987662</v>
      </c>
      <c r="N26" s="183">
        <f t="shared" si="9"/>
        <v>6.3231473595231513</v>
      </c>
      <c r="O26" s="184">
        <f t="shared" si="9"/>
        <v>10.656605736751956</v>
      </c>
      <c r="P26" s="184">
        <f t="shared" si="9"/>
        <v>-8.2367543830745298</v>
      </c>
      <c r="Q26" s="182">
        <f t="shared" si="9"/>
        <v>-15.088319657212889</v>
      </c>
      <c r="R26" s="182">
        <f t="shared" si="9"/>
        <v>32.047976125425137</v>
      </c>
      <c r="S26" s="182">
        <f t="shared" si="9"/>
        <v>-21.514332904865483</v>
      </c>
      <c r="T26" s="182">
        <f t="shared" si="9"/>
        <v>4.7325983729451293</v>
      </c>
      <c r="U26" s="182">
        <f t="shared" si="9"/>
        <v>5.7009776589656225</v>
      </c>
      <c r="V26" s="182">
        <f t="shared" si="9"/>
        <v>-5.3809361642166103</v>
      </c>
      <c r="W26" s="182">
        <f t="shared" si="9"/>
        <v>9.6472008605493098</v>
      </c>
      <c r="X26" s="182">
        <f t="shared" si="9"/>
        <v>-5.0424932045511799</v>
      </c>
      <c r="Y26" s="182">
        <f t="shared" si="9"/>
        <v>4.6687355573862055</v>
      </c>
      <c r="Z26" s="182">
        <f t="shared" si="9"/>
        <v>-2.3804223028944804E-3</v>
      </c>
      <c r="AA26" s="183">
        <f t="shared" si="9"/>
        <v>10.979603311132124</v>
      </c>
      <c r="AB26" s="185">
        <f t="shared" si="9"/>
        <v>-7.4728821445785858</v>
      </c>
      <c r="AC26" s="183">
        <f t="shared" si="9"/>
        <v>-12.14951183812838</v>
      </c>
      <c r="AD26" s="185">
        <f t="shared" si="9"/>
        <v>21.870638171700584</v>
      </c>
      <c r="AE26" s="182">
        <f t="shared" si="9"/>
        <v>-11.006072792258159</v>
      </c>
      <c r="AF26" s="182">
        <f t="shared" si="9"/>
        <v>-3.2998584437677003</v>
      </c>
      <c r="AG26" s="182">
        <f t="shared" si="9"/>
        <v>17.88981864619592</v>
      </c>
      <c r="AH26" s="182">
        <f t="shared" si="9"/>
        <v>-6.4808799659621723</v>
      </c>
      <c r="AI26" s="182">
        <f t="shared" si="9"/>
        <v>-0.21173895762248707</v>
      </c>
      <c r="AJ26" s="182">
        <f t="shared" si="9"/>
        <v>2.7793353473329452</v>
      </c>
      <c r="AK26" s="182">
        <f t="shared" ref="AK26:BB26" si="10">(AK9/AJ9-1)*100</f>
        <v>5.070555852441716</v>
      </c>
      <c r="AL26" s="183">
        <f t="shared" si="10"/>
        <v>-6.1427146557592511</v>
      </c>
      <c r="AM26" s="185">
        <f t="shared" si="10"/>
        <v>17.933202797612189</v>
      </c>
      <c r="AN26" s="185">
        <f t="shared" si="10"/>
        <v>-8.8841135381044758</v>
      </c>
      <c r="AO26" s="182">
        <f t="shared" si="10"/>
        <v>-22.930285193697873</v>
      </c>
      <c r="AP26" s="182">
        <f t="shared" si="10"/>
        <v>29.845400192987736</v>
      </c>
      <c r="AQ26" s="182">
        <f t="shared" si="10"/>
        <v>-6.229617843203938</v>
      </c>
      <c r="AR26" s="182">
        <f t="shared" si="10"/>
        <v>-0.23317076885106536</v>
      </c>
      <c r="AS26" s="182">
        <f t="shared" si="10"/>
        <v>-7.2689221999990945</v>
      </c>
      <c r="AT26" s="182">
        <f t="shared" si="10"/>
        <v>7.9287555272455457</v>
      </c>
      <c r="AU26" s="182">
        <f t="shared" si="10"/>
        <v>-0.98017242489301104</v>
      </c>
      <c r="AV26" s="182">
        <f t="shared" si="10"/>
        <v>-1.8261849350834858</v>
      </c>
      <c r="AW26" s="182">
        <f t="shared" si="10"/>
        <v>0.23099270606525835</v>
      </c>
      <c r="AX26" s="182">
        <f t="shared" si="10"/>
        <v>0.18758684186099828</v>
      </c>
      <c r="AY26" s="182">
        <f t="shared" si="10"/>
        <v>20.805279509447949</v>
      </c>
      <c r="AZ26" s="186">
        <f t="shared" si="10"/>
        <v>-13.387227949373703</v>
      </c>
      <c r="BA26" s="186">
        <f t="shared" si="10"/>
        <v>-8.8749668591418853</v>
      </c>
      <c r="BB26" s="186">
        <f t="shared" si="10"/>
        <v>8.8087474971821464</v>
      </c>
      <c r="BC26" s="186">
        <f t="shared" ref="BC26:BJ26" si="11">(BC9/BB9-1)*100</f>
        <v>-28.148850138701654</v>
      </c>
      <c r="BD26" s="186">
        <f t="shared" si="11"/>
        <v>2.8330325967780512</v>
      </c>
      <c r="BE26" s="186">
        <f t="shared" si="11"/>
        <v>33.891871303057044</v>
      </c>
      <c r="BF26" s="186">
        <f t="shared" si="11"/>
        <v>-2.4884297737514882</v>
      </c>
      <c r="BG26" s="186">
        <f t="shared" si="11"/>
        <v>-10.809508755852582</v>
      </c>
      <c r="BH26" s="186">
        <f t="shared" si="11"/>
        <v>13.117390951234341</v>
      </c>
      <c r="BI26" s="186">
        <f t="shared" si="11"/>
        <v>0.35569779493986875</v>
      </c>
      <c r="BJ26" s="186">
        <f t="shared" si="11"/>
        <v>-2.3604970810085946</v>
      </c>
      <c r="BK26" s="161"/>
      <c r="BL26" s="162"/>
    </row>
    <row r="27" spans="1:65" s="153" customFormat="1" x14ac:dyDescent="0.25">
      <c r="A27" s="158" t="s">
        <v>73</v>
      </c>
      <c r="B27" s="248"/>
      <c r="C27" s="188" t="s">
        <v>67</v>
      </c>
      <c r="D27" s="189"/>
      <c r="E27" s="182">
        <f t="shared" ref="E27:AJ27" si="12">(E10/D10-1)*100</f>
        <v>4.7552063500676756</v>
      </c>
      <c r="F27" s="182">
        <f t="shared" si="12"/>
        <v>-5.885691651383862E-2</v>
      </c>
      <c r="G27" s="182">
        <f t="shared" si="12"/>
        <v>-5.2084641228305024</v>
      </c>
      <c r="H27" s="182">
        <f t="shared" si="12"/>
        <v>7.8353197938197949</v>
      </c>
      <c r="I27" s="182">
        <f t="shared" si="12"/>
        <v>10.832608067520333</v>
      </c>
      <c r="J27" s="182">
        <f t="shared" si="12"/>
        <v>-26.021334807872755</v>
      </c>
      <c r="K27" s="182">
        <f t="shared" si="12"/>
        <v>27.87779593381725</v>
      </c>
      <c r="L27" s="182">
        <f t="shared" si="12"/>
        <v>-6.1435248473811876</v>
      </c>
      <c r="M27" s="182">
        <f t="shared" si="12"/>
        <v>1.7522608420251329</v>
      </c>
      <c r="N27" s="183">
        <f t="shared" si="12"/>
        <v>2.3450797590791606</v>
      </c>
      <c r="O27" s="184">
        <f t="shared" si="12"/>
        <v>2.0067137854403949</v>
      </c>
      <c r="P27" s="184">
        <f t="shared" si="12"/>
        <v>-9.3643423559341734</v>
      </c>
      <c r="Q27" s="182">
        <f t="shared" si="12"/>
        <v>-9.4386236868693736</v>
      </c>
      <c r="R27" s="182">
        <f t="shared" si="12"/>
        <v>29.771847912193159</v>
      </c>
      <c r="S27" s="182">
        <f t="shared" si="12"/>
        <v>-16.906746226470649</v>
      </c>
      <c r="T27" s="182">
        <f t="shared" si="12"/>
        <v>14.343669035790096</v>
      </c>
      <c r="U27" s="182">
        <f t="shared" si="12"/>
        <v>-7.6726088043350238</v>
      </c>
      <c r="V27" s="182">
        <f t="shared" si="12"/>
        <v>2.5010001852691977</v>
      </c>
      <c r="W27" s="182">
        <f t="shared" si="12"/>
        <v>15.618040465877559</v>
      </c>
      <c r="X27" s="182">
        <f t="shared" si="12"/>
        <v>-8.8684389396571195</v>
      </c>
      <c r="Y27" s="182">
        <f t="shared" si="12"/>
        <v>13.117472587851076</v>
      </c>
      <c r="Z27" s="182">
        <f t="shared" si="12"/>
        <v>2.090577145963457</v>
      </c>
      <c r="AA27" s="183">
        <f t="shared" si="12"/>
        <v>-8.1671712139310237</v>
      </c>
      <c r="AB27" s="185">
        <f t="shared" si="12"/>
        <v>3.0970524375343977</v>
      </c>
      <c r="AC27" s="183">
        <f t="shared" si="12"/>
        <v>-8.0030045849481031</v>
      </c>
      <c r="AD27" s="185">
        <f t="shared" si="12"/>
        <v>18.659432230508855</v>
      </c>
      <c r="AE27" s="182">
        <f t="shared" si="12"/>
        <v>-5.0466686224033612</v>
      </c>
      <c r="AF27" s="182">
        <f t="shared" si="12"/>
        <v>-2.7553061187181371</v>
      </c>
      <c r="AG27" s="182">
        <f t="shared" si="12"/>
        <v>2.2612025231502519</v>
      </c>
      <c r="AH27" s="182">
        <f t="shared" si="12"/>
        <v>11.364194553192997</v>
      </c>
      <c r="AI27" s="182">
        <f t="shared" si="12"/>
        <v>-0.14982242839770565</v>
      </c>
      <c r="AJ27" s="182">
        <f t="shared" si="12"/>
        <v>-6.6261492847627501</v>
      </c>
      <c r="AK27" s="182">
        <f t="shared" ref="AK27:BB27" si="13">(AK10/AJ10-1)*100</f>
        <v>10.254530749321633</v>
      </c>
      <c r="AL27" s="183">
        <f t="shared" si="13"/>
        <v>-11.183025770763876</v>
      </c>
      <c r="AM27" s="185">
        <f t="shared" si="13"/>
        <v>9.2024375708764428</v>
      </c>
      <c r="AN27" s="185">
        <f t="shared" si="13"/>
        <v>-4.7196258896941572</v>
      </c>
      <c r="AO27" s="182">
        <f t="shared" si="13"/>
        <v>-21.137115911545834</v>
      </c>
      <c r="AP27" s="182">
        <f t="shared" si="13"/>
        <v>25.899952713508647</v>
      </c>
      <c r="AQ27" s="182">
        <f t="shared" si="13"/>
        <v>-5.3841024483216815</v>
      </c>
      <c r="AR27" s="182">
        <f t="shared" si="13"/>
        <v>8.113571428307198</v>
      </c>
      <c r="AS27" s="182">
        <f t="shared" si="13"/>
        <v>-15.193275827141983</v>
      </c>
      <c r="AT27" s="182">
        <f t="shared" si="13"/>
        <v>28.49382512807912</v>
      </c>
      <c r="AU27" s="182">
        <f t="shared" si="13"/>
        <v>1.016665578069964</v>
      </c>
      <c r="AV27" s="182">
        <f t="shared" si="13"/>
        <v>-8.6145561073628478</v>
      </c>
      <c r="AW27" s="182">
        <f t="shared" si="13"/>
        <v>10.796480827489919</v>
      </c>
      <c r="AX27" s="182">
        <f t="shared" si="13"/>
        <v>-2.4566994404660258</v>
      </c>
      <c r="AY27" s="182">
        <f t="shared" si="13"/>
        <v>-1.5255152721490584</v>
      </c>
      <c r="AZ27" s="186">
        <f t="shared" si="13"/>
        <v>-4.1138010565451077</v>
      </c>
      <c r="BA27" s="186">
        <f t="shared" si="13"/>
        <v>0.58113720758139475</v>
      </c>
      <c r="BB27" s="186">
        <f t="shared" si="13"/>
        <v>-1.3067812371785892</v>
      </c>
      <c r="BC27" s="186">
        <f t="shared" ref="BC27:BJ27" si="14">(BC10/BB10-1)*100</f>
        <v>-62.798679508915932</v>
      </c>
      <c r="BD27" s="186">
        <f t="shared" si="14"/>
        <v>18.4970153874761</v>
      </c>
      <c r="BE27" s="186">
        <f t="shared" si="14"/>
        <v>81.937554845943851</v>
      </c>
      <c r="BF27" s="186">
        <f t="shared" si="14"/>
        <v>19.241439312549137</v>
      </c>
      <c r="BG27" s="186">
        <f t="shared" si="14"/>
        <v>-1.1557298074708289</v>
      </c>
      <c r="BH27" s="186">
        <f t="shared" si="14"/>
        <v>6.5234635456537626</v>
      </c>
      <c r="BI27" s="186">
        <f t="shared" si="14"/>
        <v>7.739063710416727</v>
      </c>
      <c r="BJ27" s="186">
        <f t="shared" si="14"/>
        <v>-7.7487146296824179</v>
      </c>
      <c r="BK27" s="161"/>
      <c r="BL27" s="162"/>
    </row>
    <row r="28" spans="1:65" s="153" customFormat="1" x14ac:dyDescent="0.25">
      <c r="A28" s="158" t="s">
        <v>74</v>
      </c>
      <c r="B28" s="248"/>
      <c r="C28" s="188" t="s">
        <v>67</v>
      </c>
      <c r="D28" s="189"/>
      <c r="E28" s="182">
        <f t="shared" ref="E28:AJ28" si="15">(E11/D11-1)*100</f>
        <v>-13.859889896348342</v>
      </c>
      <c r="F28" s="182">
        <f t="shared" si="15"/>
        <v>12.515962818533666</v>
      </c>
      <c r="G28" s="182">
        <f t="shared" si="15"/>
        <v>-5.5917648062219216</v>
      </c>
      <c r="H28" s="182">
        <f t="shared" si="15"/>
        <v>4.8104452044690937</v>
      </c>
      <c r="I28" s="182">
        <f t="shared" si="15"/>
        <v>-2.4298244992476903</v>
      </c>
      <c r="J28" s="182">
        <f t="shared" si="15"/>
        <v>6.2075085405719488</v>
      </c>
      <c r="K28" s="182">
        <f t="shared" si="15"/>
        <v>-1.9728269014612221</v>
      </c>
      <c r="L28" s="182">
        <f t="shared" si="15"/>
        <v>-0.52074549412008952</v>
      </c>
      <c r="M28" s="182">
        <f t="shared" si="15"/>
        <v>-0.20631295155272289</v>
      </c>
      <c r="N28" s="183">
        <f t="shared" si="15"/>
        <v>3.1331441149078598</v>
      </c>
      <c r="O28" s="184">
        <f t="shared" si="15"/>
        <v>12.418423321725536</v>
      </c>
      <c r="P28" s="184">
        <f t="shared" si="15"/>
        <v>-6.6942270680533049</v>
      </c>
      <c r="Q28" s="182">
        <f t="shared" si="15"/>
        <v>-11.008251753440879</v>
      </c>
      <c r="R28" s="182">
        <f t="shared" si="15"/>
        <v>11.442329889904457</v>
      </c>
      <c r="S28" s="182">
        <f t="shared" si="15"/>
        <v>-7.6145986082508337</v>
      </c>
      <c r="T28" s="182">
        <f t="shared" si="15"/>
        <v>9.4217603606880687</v>
      </c>
      <c r="U28" s="182">
        <f t="shared" si="15"/>
        <v>-3.8012682253816932</v>
      </c>
      <c r="V28" s="182">
        <f t="shared" si="15"/>
        <v>-0.28733667793743312</v>
      </c>
      <c r="W28" s="182">
        <f t="shared" si="15"/>
        <v>3.9658957942260153</v>
      </c>
      <c r="X28" s="182">
        <f t="shared" si="15"/>
        <v>-3.1101837821713607</v>
      </c>
      <c r="Y28" s="182">
        <f t="shared" si="15"/>
        <v>4.8822509359305544</v>
      </c>
      <c r="Z28" s="182">
        <f t="shared" si="15"/>
        <v>5.9053072225017544</v>
      </c>
      <c r="AA28" s="183">
        <f t="shared" si="15"/>
        <v>6.8006388911949989</v>
      </c>
      <c r="AB28" s="185">
        <f t="shared" si="15"/>
        <v>-4.9344667387845931</v>
      </c>
      <c r="AC28" s="183">
        <f t="shared" si="15"/>
        <v>-11.002696245828281</v>
      </c>
      <c r="AD28" s="185">
        <f t="shared" si="15"/>
        <v>12.608059129640935</v>
      </c>
      <c r="AE28" s="182">
        <f t="shared" si="15"/>
        <v>-5.6304589114090202</v>
      </c>
      <c r="AF28" s="182">
        <f t="shared" si="15"/>
        <v>-3.1061466484667344</v>
      </c>
      <c r="AG28" s="182">
        <f t="shared" si="15"/>
        <v>3.0593176730102645</v>
      </c>
      <c r="AH28" s="182">
        <f t="shared" si="15"/>
        <v>1.7374929911285086</v>
      </c>
      <c r="AI28" s="182">
        <f t="shared" si="15"/>
        <v>6.7115925766632722</v>
      </c>
      <c r="AJ28" s="182">
        <f t="shared" si="15"/>
        <v>-8.8350041439959508</v>
      </c>
      <c r="AK28" s="182">
        <f t="shared" ref="AK28:BB28" si="16">(AK11/AJ11-1)*100</f>
        <v>5.7295295744117958</v>
      </c>
      <c r="AL28" s="183">
        <f t="shared" si="16"/>
        <v>0.18816422081198159</v>
      </c>
      <c r="AM28" s="185">
        <f t="shared" si="16"/>
        <v>10.297524661018453</v>
      </c>
      <c r="AN28" s="185">
        <f t="shared" si="16"/>
        <v>-2.1414441641593451</v>
      </c>
      <c r="AO28" s="182">
        <f t="shared" si="16"/>
        <v>-19.107935188956017</v>
      </c>
      <c r="AP28" s="182">
        <f t="shared" si="16"/>
        <v>16.285920870103855</v>
      </c>
      <c r="AQ28" s="182">
        <f t="shared" si="16"/>
        <v>-1.9620130259154878</v>
      </c>
      <c r="AR28" s="182">
        <f t="shared" si="16"/>
        <v>4.8622366154561725</v>
      </c>
      <c r="AS28" s="182">
        <f t="shared" si="16"/>
        <v>-7.2999871865209069</v>
      </c>
      <c r="AT28" s="182">
        <f t="shared" si="16"/>
        <v>7.7119638172975291</v>
      </c>
      <c r="AU28" s="182">
        <f t="shared" si="16"/>
        <v>0.65189488643830895</v>
      </c>
      <c r="AV28" s="182">
        <f t="shared" si="16"/>
        <v>-3.1976680362575505</v>
      </c>
      <c r="AW28" s="182">
        <f t="shared" si="16"/>
        <v>4.8598283003500331</v>
      </c>
      <c r="AX28" s="182">
        <f t="shared" si="16"/>
        <v>0.11514550387166089</v>
      </c>
      <c r="AY28" s="182">
        <f t="shared" si="16"/>
        <v>11.053939787964229</v>
      </c>
      <c r="AZ28" s="186">
        <f t="shared" si="16"/>
        <v>-6.0297566450536628</v>
      </c>
      <c r="BA28" s="186">
        <f t="shared" si="16"/>
        <v>-15.211323006307575</v>
      </c>
      <c r="BB28" s="186">
        <f t="shared" si="16"/>
        <v>-11.898416543029489</v>
      </c>
      <c r="BC28" s="186">
        <f t="shared" ref="BC28:BJ28" si="17">(BC11/BB11-1)*100</f>
        <v>-35.23071852340145</v>
      </c>
      <c r="BD28" s="186">
        <f t="shared" si="17"/>
        <v>39.320940196213705</v>
      </c>
      <c r="BE28" s="186">
        <f t="shared" si="17"/>
        <v>17.785399797737391</v>
      </c>
      <c r="BF28" s="186">
        <f t="shared" si="17"/>
        <v>11.564647389305428</v>
      </c>
      <c r="BG28" s="186">
        <f t="shared" si="17"/>
        <v>0.47592774065163823</v>
      </c>
      <c r="BH28" s="186">
        <f t="shared" si="17"/>
        <v>-1.2248117231943745</v>
      </c>
      <c r="BI28" s="186">
        <f t="shared" si="17"/>
        <v>-6.8265947078512195</v>
      </c>
      <c r="BJ28" s="186">
        <f t="shared" si="17"/>
        <v>1.1548823633804384</v>
      </c>
      <c r="BK28" s="161"/>
      <c r="BL28" s="162"/>
    </row>
    <row r="29" spans="1:65" s="162" customFormat="1" x14ac:dyDescent="0.25">
      <c r="A29" s="163" t="s">
        <v>75</v>
      </c>
      <c r="B29" s="248"/>
      <c r="C29" s="188" t="s">
        <v>67</v>
      </c>
      <c r="D29" s="189"/>
      <c r="E29" s="182">
        <f t="shared" ref="E29:AJ29" si="18">(E12/D12-1)*100</f>
        <v>-10.551540870697007</v>
      </c>
      <c r="F29" s="182">
        <f t="shared" si="18"/>
        <v>8.5272340070784871</v>
      </c>
      <c r="G29" s="182">
        <f t="shared" si="18"/>
        <v>-5.071125646778829</v>
      </c>
      <c r="H29" s="182">
        <f t="shared" si="18"/>
        <v>7.64105555868555</v>
      </c>
      <c r="I29" s="182">
        <f t="shared" si="18"/>
        <v>3.9157886036637723</v>
      </c>
      <c r="J29" s="182">
        <f t="shared" si="18"/>
        <v>-8.8318497565868519</v>
      </c>
      <c r="K29" s="182">
        <f t="shared" si="18"/>
        <v>10.218140341705674</v>
      </c>
      <c r="L29" s="182">
        <f t="shared" si="18"/>
        <v>2.8219329885238453</v>
      </c>
      <c r="M29" s="182">
        <f t="shared" si="18"/>
        <v>-5.9870403541774202</v>
      </c>
      <c r="N29" s="183">
        <f t="shared" si="18"/>
        <v>7.4019148074379704</v>
      </c>
      <c r="O29" s="184">
        <f t="shared" si="18"/>
        <v>2.3740164012055809</v>
      </c>
      <c r="P29" s="184">
        <f t="shared" si="18"/>
        <v>-1.6641646663462684</v>
      </c>
      <c r="Q29" s="182">
        <f t="shared" si="18"/>
        <v>-5.5990953820443838</v>
      </c>
      <c r="R29" s="182">
        <f t="shared" si="18"/>
        <v>12.502088553742219</v>
      </c>
      <c r="S29" s="182">
        <f t="shared" si="18"/>
        <v>-13.776494626244185</v>
      </c>
      <c r="T29" s="182">
        <f t="shared" si="18"/>
        <v>8.5306788716553292</v>
      </c>
      <c r="U29" s="182">
        <f t="shared" si="18"/>
        <v>-0.24136702049272207</v>
      </c>
      <c r="V29" s="182">
        <f t="shared" si="18"/>
        <v>-2.4411334402809182</v>
      </c>
      <c r="W29" s="182">
        <f t="shared" si="18"/>
        <v>7.610271881002606</v>
      </c>
      <c r="X29" s="182">
        <f t="shared" si="18"/>
        <v>-4.2771869396010516</v>
      </c>
      <c r="Y29" s="182">
        <f t="shared" si="18"/>
        <v>4.4330119573059434</v>
      </c>
      <c r="Z29" s="182">
        <f t="shared" si="18"/>
        <v>3.1385086828351616</v>
      </c>
      <c r="AA29" s="183">
        <f t="shared" si="18"/>
        <v>-6.7576226636636871</v>
      </c>
      <c r="AB29" s="185">
        <f t="shared" si="18"/>
        <v>5.4787967976035024</v>
      </c>
      <c r="AC29" s="183">
        <f t="shared" si="18"/>
        <v>-13.421704565379322</v>
      </c>
      <c r="AD29" s="185">
        <f t="shared" si="18"/>
        <v>14.168508786830536</v>
      </c>
      <c r="AE29" s="182">
        <f t="shared" si="18"/>
        <v>-2.0036922124371359</v>
      </c>
      <c r="AF29" s="182">
        <f t="shared" si="18"/>
        <v>-1.4200055039085058</v>
      </c>
      <c r="AG29" s="182">
        <f t="shared" si="18"/>
        <v>14.890224673328945</v>
      </c>
      <c r="AH29" s="182">
        <f t="shared" si="18"/>
        <v>-2.0481650065729773</v>
      </c>
      <c r="AI29" s="182">
        <f t="shared" si="18"/>
        <v>3.6523800380735327</v>
      </c>
      <c r="AJ29" s="182">
        <f t="shared" si="18"/>
        <v>-7.0499077909951025</v>
      </c>
      <c r="AK29" s="182">
        <f t="shared" ref="AK29:BB29" si="19">(AK12/AJ12-1)*100</f>
        <v>11.060948126919868</v>
      </c>
      <c r="AL29" s="183">
        <f t="shared" si="19"/>
        <v>-7.2030767166836434</v>
      </c>
      <c r="AM29" s="185">
        <f t="shared" si="19"/>
        <v>6.4550210694668486</v>
      </c>
      <c r="AN29" s="185">
        <f t="shared" si="19"/>
        <v>1.8999630075251073</v>
      </c>
      <c r="AO29" s="182">
        <f t="shared" si="19"/>
        <v>-24.436728672383602</v>
      </c>
      <c r="AP29" s="182">
        <f t="shared" si="19"/>
        <v>27.923356518123612</v>
      </c>
      <c r="AQ29" s="182">
        <f t="shared" si="19"/>
        <v>-5.4931442609547299</v>
      </c>
      <c r="AR29" s="182">
        <f t="shared" si="19"/>
        <v>-2.3456227641113103</v>
      </c>
      <c r="AS29" s="182">
        <f t="shared" si="19"/>
        <v>-11.836000011356273</v>
      </c>
      <c r="AT29" s="182">
        <f t="shared" si="19"/>
        <v>16.561702900250808</v>
      </c>
      <c r="AU29" s="182">
        <f t="shared" si="19"/>
        <v>-0.60330184062381553</v>
      </c>
      <c r="AV29" s="182">
        <f t="shared" si="19"/>
        <v>-3.0381536466856707</v>
      </c>
      <c r="AW29" s="182">
        <f t="shared" si="19"/>
        <v>4.9687957706393115</v>
      </c>
      <c r="AX29" s="182">
        <f t="shared" si="19"/>
        <v>-2.6702547308395719</v>
      </c>
      <c r="AY29" s="182">
        <f t="shared" si="19"/>
        <v>4.7265588492744204</v>
      </c>
      <c r="AZ29" s="186">
        <f t="shared" si="19"/>
        <v>-6.4265774354557497</v>
      </c>
      <c r="BA29" s="186">
        <f t="shared" si="19"/>
        <v>-6.1438587521516101</v>
      </c>
      <c r="BB29" s="186">
        <f t="shared" si="19"/>
        <v>6.2372203586405384</v>
      </c>
      <c r="BC29" s="186">
        <f t="shared" ref="BC29:BJ29" si="20">(BC12/BB12-1)*100</f>
        <v>-2.0852026276272695</v>
      </c>
      <c r="BD29" s="186">
        <f t="shared" si="20"/>
        <v>-3.3235428528736399</v>
      </c>
      <c r="BE29" s="186">
        <f t="shared" si="20"/>
        <v>8.2860035132812584</v>
      </c>
      <c r="BF29" s="186">
        <f t="shared" si="20"/>
        <v>0.62716580165218527</v>
      </c>
      <c r="BG29" s="186">
        <f t="shared" si="20"/>
        <v>-17.959756972807639</v>
      </c>
      <c r="BH29" s="186">
        <f t="shared" si="20"/>
        <v>15.795494399852107</v>
      </c>
      <c r="BI29" s="186">
        <f t="shared" si="20"/>
        <v>-0.34235433422417083</v>
      </c>
      <c r="BJ29" s="186">
        <f t="shared" si="20"/>
        <v>5.3860933187644955</v>
      </c>
      <c r="BK29" s="166"/>
    </row>
    <row r="30" spans="1:65" s="162" customFormat="1" x14ac:dyDescent="0.25">
      <c r="A30" s="163" t="s">
        <v>76</v>
      </c>
      <c r="B30" s="248"/>
      <c r="C30" s="188" t="s">
        <v>67</v>
      </c>
      <c r="D30" s="189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82">
        <f t="shared" ref="AO30:BB30" si="21">(AO13/AN13-1)*100</f>
        <v>3.3206553903918579</v>
      </c>
      <c r="AP30" s="182">
        <f t="shared" si="21"/>
        <v>-3.3245774367633429</v>
      </c>
      <c r="AQ30" s="182">
        <f t="shared" si="21"/>
        <v>3.6229832801744077</v>
      </c>
      <c r="AR30" s="182">
        <f t="shared" si="21"/>
        <v>0.68998548603473875</v>
      </c>
      <c r="AS30" s="182">
        <f t="shared" si="21"/>
        <v>3.1494440667911627</v>
      </c>
      <c r="AT30" s="182">
        <f t="shared" si="21"/>
        <v>1.3469246643237343</v>
      </c>
      <c r="AU30" s="182">
        <f t="shared" si="21"/>
        <v>1.2207312842793971</v>
      </c>
      <c r="AV30" s="182">
        <f t="shared" si="21"/>
        <v>0.8749079463967524</v>
      </c>
      <c r="AW30" s="182">
        <f t="shared" si="21"/>
        <v>0.45099616383013075</v>
      </c>
      <c r="AX30" s="182">
        <f t="shared" si="21"/>
        <v>-0.826531042688472</v>
      </c>
      <c r="AY30" s="182">
        <f t="shared" si="21"/>
        <v>-4.3410779753052413</v>
      </c>
      <c r="AZ30" s="186">
        <f t="shared" si="21"/>
        <v>2.5543271858740058</v>
      </c>
      <c r="BA30" s="186">
        <f t="shared" si="21"/>
        <v>1.1660345529054483</v>
      </c>
      <c r="BB30" s="186">
        <f t="shared" si="21"/>
        <v>1.5510995607299183</v>
      </c>
      <c r="BC30" s="186">
        <f t="shared" ref="BC30:BJ30" si="22">(BC13/BB13-1)*100</f>
        <v>-0.60738684111231178</v>
      </c>
      <c r="BD30" s="186">
        <f t="shared" si="22"/>
        <v>-1.306138340236096</v>
      </c>
      <c r="BE30" s="186">
        <f t="shared" si="22"/>
        <v>-5.2633025953355173</v>
      </c>
      <c r="BF30" s="186">
        <f t="shared" si="22"/>
        <v>-1.9358953093619458</v>
      </c>
      <c r="BG30" s="186">
        <f t="shared" si="22"/>
        <v>-1.2224810474887216</v>
      </c>
      <c r="BH30" s="186">
        <f t="shared" si="22"/>
        <v>-0.88738834709687353</v>
      </c>
      <c r="BI30" s="186">
        <f t="shared" si="22"/>
        <v>1.859783073509047</v>
      </c>
      <c r="BJ30" s="186">
        <f t="shared" si="22"/>
        <v>8.2994256462529883</v>
      </c>
      <c r="BK30" s="166"/>
    </row>
    <row r="31" spans="1:65" s="162" customFormat="1" x14ac:dyDescent="0.25">
      <c r="A31" s="163" t="s">
        <v>77</v>
      </c>
      <c r="B31" s="248"/>
      <c r="C31" s="188" t="s">
        <v>67</v>
      </c>
      <c r="D31" s="189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82">
        <f t="shared" ref="AO31:BB31" si="23">(AO14/AN14-1)*100</f>
        <v>2.3318653831888358</v>
      </c>
      <c r="AP31" s="182">
        <f t="shared" si="23"/>
        <v>-1.8665744225186298</v>
      </c>
      <c r="AQ31" s="182">
        <f t="shared" si="23"/>
        <v>-1.1914555018749051</v>
      </c>
      <c r="AR31" s="182">
        <f t="shared" si="23"/>
        <v>1.8949587992120431</v>
      </c>
      <c r="AS31" s="182">
        <f t="shared" si="23"/>
        <v>1.6062239780586518</v>
      </c>
      <c r="AT31" s="182">
        <f t="shared" si="23"/>
        <v>1.7387566577758307</v>
      </c>
      <c r="AU31" s="182">
        <f t="shared" si="23"/>
        <v>0.51229360989750727</v>
      </c>
      <c r="AV31" s="182">
        <f t="shared" si="23"/>
        <v>3.1572586712499406</v>
      </c>
      <c r="AW31" s="182">
        <f t="shared" si="23"/>
        <v>0.21445523428276214</v>
      </c>
      <c r="AX31" s="182">
        <f t="shared" si="23"/>
        <v>0.81272506945317957</v>
      </c>
      <c r="AY31" s="182">
        <f t="shared" si="23"/>
        <v>-1.9057859997979376</v>
      </c>
      <c r="AZ31" s="186">
        <f t="shared" si="23"/>
        <v>3.1495632154894038</v>
      </c>
      <c r="BA31" s="186">
        <f t="shared" si="23"/>
        <v>0.77288466797145183</v>
      </c>
      <c r="BB31" s="186">
        <f t="shared" si="23"/>
        <v>2.8168565713246885</v>
      </c>
      <c r="BC31" s="186">
        <f t="shared" ref="BC31:BJ31" si="24">(BC14/BB14-1)*100</f>
        <v>-3.9306816550455204</v>
      </c>
      <c r="BD31" s="186">
        <f t="shared" si="24"/>
        <v>-3.8143089217731796</v>
      </c>
      <c r="BE31" s="186">
        <f t="shared" si="24"/>
        <v>-6.626700425445553</v>
      </c>
      <c r="BF31" s="186">
        <f t="shared" si="24"/>
        <v>-5.1410682897100486</v>
      </c>
      <c r="BG31" s="186">
        <f t="shared" si="24"/>
        <v>-3.8892484213458589</v>
      </c>
      <c r="BH31" s="186">
        <f t="shared" si="24"/>
        <v>-3.3847167077090456</v>
      </c>
      <c r="BI31" s="186">
        <f t="shared" si="24"/>
        <v>8.2684156661722028</v>
      </c>
      <c r="BJ31" s="186">
        <f t="shared" si="24"/>
        <v>21.434563207069978</v>
      </c>
      <c r="BK31" s="166"/>
    </row>
    <row r="32" spans="1:65" s="162" customFormat="1" x14ac:dyDescent="0.25">
      <c r="A32" s="163" t="s">
        <v>78</v>
      </c>
      <c r="B32" s="248"/>
      <c r="C32" s="188" t="s">
        <v>67</v>
      </c>
      <c r="D32" s="189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82">
        <f t="shared" ref="AO32:BB32" si="25">(AO15/AN15-1)*100</f>
        <v>0.39679273382180469</v>
      </c>
      <c r="AP32" s="182">
        <f t="shared" si="25"/>
        <v>0.23475425822030438</v>
      </c>
      <c r="AQ32" s="182">
        <f t="shared" si="25"/>
        <v>0.24099379801740817</v>
      </c>
      <c r="AR32" s="182">
        <f t="shared" si="25"/>
        <v>0.21584478853222677</v>
      </c>
      <c r="AS32" s="182">
        <f t="shared" si="25"/>
        <v>0.21083951367364406</v>
      </c>
      <c r="AT32" s="182">
        <f t="shared" si="25"/>
        <v>0.17496797191742797</v>
      </c>
      <c r="AU32" s="182">
        <f t="shared" si="25"/>
        <v>0.26137364261256124</v>
      </c>
      <c r="AV32" s="182">
        <f t="shared" si="25"/>
        <v>0.20366410241441368</v>
      </c>
      <c r="AW32" s="182">
        <f t="shared" si="25"/>
        <v>0.20458764438167076</v>
      </c>
      <c r="AX32" s="182">
        <f t="shared" si="25"/>
        <v>0.18061213277877908</v>
      </c>
      <c r="AY32" s="182">
        <f t="shared" si="25"/>
        <v>0.18611040449121319</v>
      </c>
      <c r="AZ32" s="186">
        <f t="shared" si="25"/>
        <v>0.28416189378925871</v>
      </c>
      <c r="BA32" s="186">
        <f t="shared" si="25"/>
        <v>0.32515648087285687</v>
      </c>
      <c r="BB32" s="186">
        <f t="shared" si="25"/>
        <v>0.21444682340168164</v>
      </c>
      <c r="BC32" s="186">
        <f t="shared" ref="BC32:BF32" si="26">(BC15/BB15-1)*100</f>
        <v>0.15963769043150222</v>
      </c>
      <c r="BD32" s="186">
        <f t="shared" si="26"/>
        <v>2.8170379341663221E-2</v>
      </c>
      <c r="BE32" s="186">
        <f t="shared" si="26"/>
        <v>1.2683279840519646E-2</v>
      </c>
      <c r="BF32" s="186">
        <f t="shared" si="26"/>
        <v>9.9960611502192265E-2</v>
      </c>
      <c r="BG32" s="211"/>
      <c r="BH32" s="211"/>
      <c r="BI32" s="211"/>
      <c r="BJ32" s="211"/>
      <c r="BK32" s="166"/>
    </row>
    <row r="33" spans="1:64" s="162" customFormat="1" x14ac:dyDescent="0.25">
      <c r="A33" s="163" t="s">
        <v>25</v>
      </c>
      <c r="B33" s="248"/>
      <c r="C33" s="188" t="s">
        <v>67</v>
      </c>
      <c r="D33" s="189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82">
        <f t="shared" ref="AO33:BB33" si="27">(AO16/AN16-1)*100</f>
        <v>-1.7554299315679867</v>
      </c>
      <c r="AP33" s="182">
        <f t="shared" si="27"/>
        <v>-2.8770442156268894</v>
      </c>
      <c r="AQ33" s="182">
        <f t="shared" si="27"/>
        <v>11.942625506704086</v>
      </c>
      <c r="AR33" s="182">
        <f t="shared" si="27"/>
        <v>-11.058495821727021</v>
      </c>
      <c r="AS33" s="182">
        <f t="shared" si="27"/>
        <v>-7.2658941434387669</v>
      </c>
      <c r="AT33" s="182">
        <f t="shared" si="27"/>
        <v>2.6342451874366679</v>
      </c>
      <c r="AU33" s="182">
        <f t="shared" si="27"/>
        <v>2.451464297466277</v>
      </c>
      <c r="AV33" s="182">
        <f t="shared" si="27"/>
        <v>-5.3637385578930497</v>
      </c>
      <c r="AW33" s="182">
        <f t="shared" si="27"/>
        <v>3.8859664008145334</v>
      </c>
      <c r="AX33" s="182">
        <f t="shared" si="27"/>
        <v>-1.8948056190787321</v>
      </c>
      <c r="AY33" s="182">
        <f t="shared" si="27"/>
        <v>6.110556110556109</v>
      </c>
      <c r="AZ33" s="186">
        <f t="shared" si="27"/>
        <v>19.378628589361369</v>
      </c>
      <c r="BA33" s="186">
        <f t="shared" si="27"/>
        <v>-1.5378548895899069</v>
      </c>
      <c r="BB33" s="186">
        <f t="shared" si="27"/>
        <v>-11.200106794820453</v>
      </c>
      <c r="BC33" s="186">
        <f t="shared" ref="BC33:BF33" si="28">(BC16/BB16-1)*100</f>
        <v>-2.9915814792543571</v>
      </c>
      <c r="BD33" s="186">
        <f t="shared" si="28"/>
        <v>-16.674415000774832</v>
      </c>
      <c r="BE33" s="186">
        <f t="shared" si="28"/>
        <v>13.799516458992001</v>
      </c>
      <c r="BF33" s="186">
        <f t="shared" si="28"/>
        <v>11.619545677398268</v>
      </c>
      <c r="BG33" s="211"/>
      <c r="BH33" s="211"/>
      <c r="BI33" s="211"/>
      <c r="BJ33" s="211"/>
      <c r="BK33" s="166"/>
    </row>
    <row r="34" spans="1:64" s="162" customFormat="1" x14ac:dyDescent="0.25">
      <c r="A34" s="163" t="s">
        <v>26</v>
      </c>
      <c r="B34" s="248"/>
      <c r="C34" s="188" t="s">
        <v>67</v>
      </c>
      <c r="D34" s="189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82">
        <f>(AO17/AN17-1)*100</f>
        <v>-3.8324873096446721</v>
      </c>
      <c r="AP34" s="182">
        <f t="shared" ref="AP34:BB34" si="29">(AP17/AO17-1)*100</f>
        <v>15.703351807864863</v>
      </c>
      <c r="AQ34" s="182">
        <f t="shared" si="29"/>
        <v>-0.63868613138685637</v>
      </c>
      <c r="AR34" s="182">
        <f t="shared" si="29"/>
        <v>-4.614325068870528</v>
      </c>
      <c r="AS34" s="182">
        <f t="shared" si="29"/>
        <v>-23.417569193742484</v>
      </c>
      <c r="AT34" s="182">
        <f t="shared" si="29"/>
        <v>27.121307353865486</v>
      </c>
      <c r="AU34" s="182">
        <f t="shared" si="29"/>
        <v>-7.4660074165636576</v>
      </c>
      <c r="AV34" s="182">
        <f t="shared" si="29"/>
        <v>-11.381244990649208</v>
      </c>
      <c r="AW34" s="182">
        <f t="shared" si="29"/>
        <v>8.8332830871269188</v>
      </c>
      <c r="AX34" s="182">
        <f t="shared" si="29"/>
        <v>-8.8642659279778435</v>
      </c>
      <c r="AY34" s="182">
        <f t="shared" si="29"/>
        <v>-9.0273556231003091</v>
      </c>
      <c r="AZ34" s="182">
        <f t="shared" si="29"/>
        <v>36.518543267624452</v>
      </c>
      <c r="BA34" s="182">
        <f t="shared" si="29"/>
        <v>-2.8144884973078765</v>
      </c>
      <c r="BB34" s="182">
        <f t="shared" si="29"/>
        <v>14.278519264668855</v>
      </c>
      <c r="BC34" s="182">
        <f t="shared" ref="BC34:BJ35" si="30">(BC17/BB17-1)*100</f>
        <v>-78.713089466725421</v>
      </c>
      <c r="BD34" s="182">
        <f t="shared" si="30"/>
        <v>458.48861283643896</v>
      </c>
      <c r="BE34" s="182">
        <f t="shared" si="30"/>
        <v>13.215940685820193</v>
      </c>
      <c r="BF34" s="182">
        <f t="shared" si="30"/>
        <v>5.0261951538965288</v>
      </c>
      <c r="BG34" s="212"/>
      <c r="BH34" s="212"/>
      <c r="BI34" s="212"/>
      <c r="BJ34" s="212"/>
      <c r="BK34" s="166"/>
    </row>
    <row r="35" spans="1:64" s="162" customFormat="1" x14ac:dyDescent="0.25">
      <c r="A35" s="163" t="s">
        <v>82</v>
      </c>
      <c r="B35" s="248"/>
      <c r="C35" s="188" t="s">
        <v>67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8"/>
      <c r="AO35" s="182">
        <f t="shared" ref="AO35:BD38" si="31">(AO18/AN18-1)*100</f>
        <v>0.22374826707933781</v>
      </c>
      <c r="AP35" s="182">
        <f t="shared" si="31"/>
        <v>8.6211333573515958E-2</v>
      </c>
      <c r="AQ35" s="182">
        <f t="shared" si="31"/>
        <v>0.36318990010670849</v>
      </c>
      <c r="AR35" s="182">
        <f t="shared" si="31"/>
        <v>0.18702243628747617</v>
      </c>
      <c r="AS35" s="182">
        <f t="shared" si="31"/>
        <v>8.6943735895617102E-2</v>
      </c>
      <c r="AT35" s="182">
        <f t="shared" si="31"/>
        <v>0.31106483817602282</v>
      </c>
      <c r="AU35" s="182">
        <f t="shared" si="31"/>
        <v>8.9145855354466619E-3</v>
      </c>
      <c r="AV35" s="182">
        <f t="shared" si="31"/>
        <v>0.28778810645613273</v>
      </c>
      <c r="AW35" s="182">
        <f t="shared" si="31"/>
        <v>0.16824114988065464</v>
      </c>
      <c r="AX35" s="182">
        <f t="shared" si="31"/>
        <v>0.32450864194399909</v>
      </c>
      <c r="AY35" s="182">
        <f t="shared" si="31"/>
        <v>-0.16362476230186163</v>
      </c>
      <c r="AZ35" s="182">
        <f t="shared" si="31"/>
        <v>0.1664240966904984</v>
      </c>
      <c r="BA35" s="182">
        <f t="shared" si="31"/>
        <v>0.25585464928961077</v>
      </c>
      <c r="BB35" s="182">
        <f t="shared" si="31"/>
        <v>-0.16950434157960714</v>
      </c>
      <c r="BC35" s="182">
        <f t="shared" si="31"/>
        <v>-0.82497522549532798</v>
      </c>
      <c r="BD35" s="182">
        <f t="shared" si="31"/>
        <v>1.1456065986936714E-2</v>
      </c>
      <c r="BE35" s="182">
        <f t="shared" si="30"/>
        <v>0.31500572737686028</v>
      </c>
      <c r="BF35" s="182">
        <f t="shared" si="30"/>
        <v>0.3489072858185116</v>
      </c>
      <c r="BG35" s="182">
        <f t="shared" si="30"/>
        <v>0.48424313304042954</v>
      </c>
      <c r="BH35" s="182">
        <f t="shared" si="30"/>
        <v>0.22333926807631688</v>
      </c>
      <c r="BI35" s="182">
        <f t="shared" si="30"/>
        <v>0.15504751861197263</v>
      </c>
      <c r="BJ35" s="182">
        <f t="shared" si="30"/>
        <v>3.259105124944206E-2</v>
      </c>
      <c r="BK35" s="169"/>
    </row>
    <row r="36" spans="1:64" s="162" customFormat="1" x14ac:dyDescent="0.25">
      <c r="A36" s="163" t="s">
        <v>24</v>
      </c>
      <c r="B36" s="248"/>
      <c r="C36" s="188" t="s">
        <v>67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8"/>
      <c r="AO36" s="182">
        <f t="shared" si="31"/>
        <v>0.22677551891574499</v>
      </c>
      <c r="AP36" s="182">
        <f t="shared" ref="AP36:BJ38" si="32">(AP19/AO19-1)*100</f>
        <v>5.5900125109809018E-2</v>
      </c>
      <c r="AQ36" s="182">
        <f t="shared" si="32"/>
        <v>0.36314781313184774</v>
      </c>
      <c r="AR36" s="182">
        <f t="shared" si="32"/>
        <v>0.21670267332900561</v>
      </c>
      <c r="AS36" s="182">
        <f t="shared" si="32"/>
        <v>8.0013225326491799E-2</v>
      </c>
      <c r="AT36" s="182">
        <f t="shared" si="32"/>
        <v>0.29865341667436596</v>
      </c>
      <c r="AU36" s="182">
        <f t="shared" si="32"/>
        <v>3.9526212466567401E-2</v>
      </c>
      <c r="AV36" s="182">
        <f t="shared" si="32"/>
        <v>0.29040287637134288</v>
      </c>
      <c r="AW36" s="182">
        <f t="shared" si="32"/>
        <v>0.23440731718527008</v>
      </c>
      <c r="AX36" s="182">
        <f t="shared" si="32"/>
        <v>0.32360339587045317</v>
      </c>
      <c r="AY36" s="182">
        <f t="shared" si="32"/>
        <v>-0.18935683969963923</v>
      </c>
      <c r="AZ36" s="182">
        <f t="shared" si="32"/>
        <v>0.20672510794190746</v>
      </c>
      <c r="BA36" s="182">
        <f t="shared" si="32"/>
        <v>0.17561497884786004</v>
      </c>
      <c r="BB36" s="182">
        <f t="shared" si="32"/>
        <v>-0.73055492195901461</v>
      </c>
      <c r="BC36" s="182">
        <f t="shared" si="32"/>
        <v>-1.9629211417767412</v>
      </c>
      <c r="BD36" s="182">
        <f t="shared" si="32"/>
        <v>-0.30468613979401926</v>
      </c>
      <c r="BE36" s="182">
        <f t="shared" si="32"/>
        <v>0.68713519032235215</v>
      </c>
      <c r="BF36" s="182">
        <f t="shared" si="32"/>
        <v>0.55502928580004607</v>
      </c>
      <c r="BG36" s="182">
        <f t="shared" si="32"/>
        <v>0.53139968421191952</v>
      </c>
      <c r="BH36" s="182">
        <f t="shared" si="32"/>
        <v>0.26132576632460491</v>
      </c>
      <c r="BI36" s="182">
        <f t="shared" si="32"/>
        <v>9.2147093088312815E-2</v>
      </c>
      <c r="BJ36" s="182">
        <f t="shared" si="32"/>
        <v>-7.2334633164772288E-2</v>
      </c>
      <c r="BK36" s="169"/>
    </row>
    <row r="37" spans="1:64" s="162" customFormat="1" x14ac:dyDescent="0.25">
      <c r="A37" s="163" t="s">
        <v>69</v>
      </c>
      <c r="B37" s="248"/>
      <c r="C37" s="188" t="s">
        <v>67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8"/>
      <c r="AO37" s="182">
        <f t="shared" si="31"/>
        <v>0.15515903801395226</v>
      </c>
      <c r="AP37" s="182">
        <f t="shared" si="31"/>
        <v>0.94887683965918512</v>
      </c>
      <c r="AQ37" s="182">
        <f t="shared" si="32"/>
        <v>0.38365624400538145</v>
      </c>
      <c r="AR37" s="182">
        <f t="shared" si="32"/>
        <v>-0.66883240970762037</v>
      </c>
      <c r="AS37" s="182">
        <f t="shared" si="32"/>
        <v>0.30781069642169534</v>
      </c>
      <c r="AT37" s="182">
        <f t="shared" si="32"/>
        <v>0.65209052550825319</v>
      </c>
      <c r="AU37" s="182">
        <f t="shared" si="32"/>
        <v>-0.8765243902438824</v>
      </c>
      <c r="AV37" s="182">
        <f t="shared" si="32"/>
        <v>0.23068050749710522</v>
      </c>
      <c r="AW37" s="182">
        <f t="shared" si="32"/>
        <v>-1.7836593785960808</v>
      </c>
      <c r="AX37" s="182">
        <f t="shared" si="32"/>
        <v>0.35149384885764245</v>
      </c>
      <c r="AY37" s="182">
        <f t="shared" si="32"/>
        <v>0.60323020042809539</v>
      </c>
      <c r="AZ37" s="182">
        <f t="shared" si="32"/>
        <v>-1.0251450676982632</v>
      </c>
      <c r="BA37" s="182">
        <f t="shared" si="32"/>
        <v>2.6382646081688499</v>
      </c>
      <c r="BB37" s="182">
        <f t="shared" si="32"/>
        <v>16.241431835491227</v>
      </c>
      <c r="BC37" s="182">
        <f t="shared" si="32"/>
        <v>27.567567567567551</v>
      </c>
      <c r="BD37" s="182">
        <f t="shared" si="32"/>
        <v>6.0734463276836292</v>
      </c>
      <c r="BE37" s="182">
        <f t="shared" si="32"/>
        <v>-6.4035831013194544</v>
      </c>
      <c r="BF37" s="182">
        <f t="shared" si="32"/>
        <v>-3.6342472840144913</v>
      </c>
      <c r="BG37" s="182">
        <f t="shared" si="32"/>
        <v>-0.46973560595893193</v>
      </c>
      <c r="BH37" s="182">
        <f t="shared" si="32"/>
        <v>-0.55285868392664916</v>
      </c>
      <c r="BI37" s="182">
        <f t="shared" si="32"/>
        <v>1.4508474576271357</v>
      </c>
      <c r="BJ37" s="182">
        <f t="shared" si="32"/>
        <v>2.1651964715316607</v>
      </c>
      <c r="BK37" s="169"/>
    </row>
    <row r="38" spans="1:64" s="162" customFormat="1" x14ac:dyDescent="0.25">
      <c r="A38" s="163" t="s">
        <v>84</v>
      </c>
      <c r="B38" s="254"/>
      <c r="C38" s="188" t="s">
        <v>67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8"/>
      <c r="AO38" s="182">
        <f t="shared" si="31"/>
        <v>-0.30911911250836033</v>
      </c>
      <c r="AP38" s="182">
        <f t="shared" si="31"/>
        <v>1.0369631842787053</v>
      </c>
      <c r="AQ38" s="182">
        <f t="shared" si="32"/>
        <v>1.6556745639836778</v>
      </c>
      <c r="AR38" s="182">
        <f t="shared" si="32"/>
        <v>0.2082353500323153</v>
      </c>
      <c r="AS38" s="182">
        <f t="shared" si="32"/>
        <v>-0.94127127625376339</v>
      </c>
      <c r="AT38" s="182">
        <f t="shared" si="32"/>
        <v>1.0844581205015302</v>
      </c>
      <c r="AU38" s="182">
        <f t="shared" si="32"/>
        <v>1.6314307601827061</v>
      </c>
      <c r="AV38" s="182">
        <f t="shared" si="32"/>
        <v>-1.0604194172092019</v>
      </c>
      <c r="AW38" s="182">
        <f t="shared" si="32"/>
        <v>-0.17911513700068493</v>
      </c>
      <c r="AX38" s="182">
        <f t="shared" si="32"/>
        <v>9.0016766312484009E-3</v>
      </c>
      <c r="AY38" s="182">
        <f t="shared" si="32"/>
        <v>-1.5684221773849316</v>
      </c>
      <c r="AZ38" s="182">
        <f t="shared" si="32"/>
        <v>0.53752123765533621</v>
      </c>
      <c r="BA38" s="182">
        <f t="shared" si="32"/>
        <v>2.2638864251134372</v>
      </c>
      <c r="BB38" s="182">
        <f t="shared" si="32"/>
        <v>0.60247606300092293</v>
      </c>
      <c r="BC38" s="182">
        <f t="shared" si="32"/>
        <v>0.58097660906357707</v>
      </c>
      <c r="BD38" s="182">
        <f t="shared" si="32"/>
        <v>1.2945211077396879</v>
      </c>
      <c r="BE38" s="182">
        <f t="shared" si="32"/>
        <v>-1.0681204171729131</v>
      </c>
      <c r="BF38" s="182">
        <f t="shared" si="32"/>
        <v>0.55000155548867724</v>
      </c>
      <c r="BG38" s="182">
        <f t="shared" si="32"/>
        <v>-1.613688178494066</v>
      </c>
      <c r="BH38" s="182">
        <f t="shared" si="32"/>
        <v>-0.3850163079249791</v>
      </c>
      <c r="BI38" s="182">
        <f t="shared" si="32"/>
        <v>-0.27014985303077665</v>
      </c>
      <c r="BJ38" s="182">
        <f t="shared" si="32"/>
        <v>-1.2166210663091648</v>
      </c>
      <c r="BK38" s="182">
        <f>(BK21/BJ21-1)*100</f>
        <v>0.6987903828672426</v>
      </c>
    </row>
    <row r="39" spans="1:64" s="179" customFormat="1" x14ac:dyDescent="0.25">
      <c r="A39" s="190" t="s">
        <v>81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0"/>
      <c r="P39" s="192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4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4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5"/>
      <c r="BA39" s="194"/>
      <c r="BB39" s="194"/>
      <c r="BC39" s="196"/>
      <c r="BD39" s="196"/>
      <c r="BE39" s="196"/>
      <c r="BF39" s="196"/>
      <c r="BG39" s="196"/>
      <c r="BH39" s="196"/>
      <c r="BI39" s="196"/>
      <c r="BJ39" s="196"/>
      <c r="BK39" s="196"/>
    </row>
    <row r="40" spans="1:64" s="153" customFormat="1" x14ac:dyDescent="0.25">
      <c r="A40" s="180" t="s">
        <v>21</v>
      </c>
      <c r="B40" s="247" t="s">
        <v>66</v>
      </c>
      <c r="C40" s="181" t="s">
        <v>67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52"/>
      <c r="O40" s="197"/>
      <c r="P40" s="184">
        <f t="shared" ref="P40:Y46" si="33">(P6/D6-1)*100</f>
        <v>6.5134449258402283</v>
      </c>
      <c r="Q40" s="182">
        <f t="shared" si="33"/>
        <v>5.4593170145374126</v>
      </c>
      <c r="R40" s="182">
        <f t="shared" si="33"/>
        <v>9.2096549703333253</v>
      </c>
      <c r="S40" s="182">
        <f t="shared" si="33"/>
        <v>11.015673722712149</v>
      </c>
      <c r="T40" s="182">
        <f t="shared" si="33"/>
        <v>9.7580552291022684</v>
      </c>
      <c r="U40" s="182">
        <f t="shared" si="33"/>
        <v>9.284629309004778</v>
      </c>
      <c r="V40" s="182">
        <f t="shared" si="33"/>
        <v>10.872351689110493</v>
      </c>
      <c r="W40" s="182">
        <f t="shared" si="33"/>
        <v>10.943035233962961</v>
      </c>
      <c r="X40" s="182">
        <f t="shared" si="33"/>
        <v>11.092741715597153</v>
      </c>
      <c r="Y40" s="182">
        <f t="shared" si="33"/>
        <v>11.696138277212121</v>
      </c>
      <c r="Z40" s="183">
        <f t="shared" ref="Z40:AI46" si="34">(Z6/N6-1)*100</f>
        <v>9.9325756101953822</v>
      </c>
      <c r="AA40" s="185">
        <f t="shared" si="34"/>
        <v>11.016993013872668</v>
      </c>
      <c r="AB40" s="185">
        <f t="shared" si="34"/>
        <v>8.8519525997699198</v>
      </c>
      <c r="AC40" s="182">
        <f t="shared" si="34"/>
        <v>8.5239260795302751</v>
      </c>
      <c r="AD40" s="182">
        <f t="shared" si="34"/>
        <v>7.8660464142241482</v>
      </c>
      <c r="AE40" s="182">
        <f t="shared" si="34"/>
        <v>7.4790363866610976</v>
      </c>
      <c r="AF40" s="182">
        <f t="shared" si="34"/>
        <v>6.6813845809057471</v>
      </c>
      <c r="AG40" s="182">
        <f t="shared" si="34"/>
        <v>4.7279405873438041</v>
      </c>
      <c r="AH40" s="182">
        <f t="shared" si="34"/>
        <v>4.6996192818756777</v>
      </c>
      <c r="AI40" s="182">
        <f t="shared" si="34"/>
        <v>4.378206764905368</v>
      </c>
      <c r="AJ40" s="182">
        <f t="shared" ref="AJ40:AS46" si="35">(AJ6/X6-1)*100</f>
        <v>4.158082477657743</v>
      </c>
      <c r="AK40" s="182">
        <f t="shared" si="35"/>
        <v>3.1772040542165758</v>
      </c>
      <c r="AL40" s="183">
        <f t="shared" si="35"/>
        <v>3.3598516220575414</v>
      </c>
      <c r="AM40" s="185">
        <f t="shared" si="35"/>
        <v>1.1590037188530022</v>
      </c>
      <c r="AN40" s="185">
        <f t="shared" si="35"/>
        <v>1.6219777162920446</v>
      </c>
      <c r="AO40" s="182">
        <f t="shared" si="35"/>
        <v>0.56083167579576987</v>
      </c>
      <c r="AP40" s="182">
        <f t="shared" si="35"/>
        <v>2.5080372750918789</v>
      </c>
      <c r="AQ40" s="182">
        <f t="shared" si="35"/>
        <v>2.2468824246951735</v>
      </c>
      <c r="AR40" s="182">
        <f t="shared" si="35"/>
        <v>4.1084676579451251</v>
      </c>
      <c r="AS40" s="182">
        <f t="shared" si="35"/>
        <v>3.661365551246365</v>
      </c>
      <c r="AT40" s="182">
        <f t="shared" ref="AT40:BB46" si="36">(AT6/AH6-1)*100</f>
        <v>4.467251699014918</v>
      </c>
      <c r="AU40" s="182">
        <f t="shared" si="36"/>
        <v>3.7819165990772063</v>
      </c>
      <c r="AV40" s="182">
        <f t="shared" si="36"/>
        <v>4.7595444136778742</v>
      </c>
      <c r="AW40" s="182">
        <f t="shared" si="36"/>
        <v>4.7669501723585084</v>
      </c>
      <c r="AX40" s="182">
        <f t="shared" si="36"/>
        <v>4.6829870367272708</v>
      </c>
      <c r="AY40" s="182">
        <f t="shared" si="36"/>
        <v>5.8071747521509343</v>
      </c>
      <c r="AZ40" s="186">
        <f t="shared" si="36"/>
        <v>4.9041617420501948</v>
      </c>
      <c r="BA40" s="186">
        <f t="shared" si="36"/>
        <v>5.2212458621895719</v>
      </c>
      <c r="BB40" s="186">
        <f t="shared" si="36"/>
        <v>7.948913495046761</v>
      </c>
      <c r="BC40" s="186">
        <f t="shared" ref="BC40:BJ40" si="37">(BC6/AQ6-1)*100</f>
        <v>9.6091366267279987</v>
      </c>
      <c r="BD40" s="186">
        <f t="shared" si="37"/>
        <v>10.328786842905767</v>
      </c>
      <c r="BE40" s="186">
        <f t="shared" si="37"/>
        <v>13.082121038792449</v>
      </c>
      <c r="BF40" s="186">
        <f t="shared" si="37"/>
        <v>15.729604713224155</v>
      </c>
      <c r="BG40" s="186">
        <f t="shared" si="37"/>
        <v>17.756749038464868</v>
      </c>
      <c r="BH40" s="186">
        <f t="shared" si="37"/>
        <v>18.18397768553033</v>
      </c>
      <c r="BI40" s="186">
        <f t="shared" si="37"/>
        <v>19.201622616738479</v>
      </c>
      <c r="BJ40" s="186">
        <f t="shared" si="37"/>
        <v>20.024264753226785</v>
      </c>
      <c r="BK40" s="187"/>
      <c r="BL40" s="162"/>
    </row>
    <row r="41" spans="1:64" s="153" customFormat="1" x14ac:dyDescent="0.25">
      <c r="A41" s="158" t="s">
        <v>22</v>
      </c>
      <c r="B41" s="248"/>
      <c r="C41" s="188" t="s">
        <v>67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8"/>
      <c r="O41" s="197"/>
      <c r="P41" s="184">
        <f t="shared" si="33"/>
        <v>4.6705296223989112</v>
      </c>
      <c r="Q41" s="199">
        <f t="shared" si="33"/>
        <v>4.0527091563627549</v>
      </c>
      <c r="R41" s="199">
        <f t="shared" si="33"/>
        <v>4.767708812618876</v>
      </c>
      <c r="S41" s="199">
        <f t="shared" si="33"/>
        <v>4.7355858657537775</v>
      </c>
      <c r="T41" s="199">
        <f t="shared" si="33"/>
        <v>5.004812497679767</v>
      </c>
      <c r="U41" s="199">
        <f t="shared" si="33"/>
        <v>4.4955262126180395</v>
      </c>
      <c r="V41" s="199">
        <f t="shared" si="33"/>
        <v>5.1140539549796582</v>
      </c>
      <c r="W41" s="199">
        <f t="shared" si="33"/>
        <v>5.6337634558953464</v>
      </c>
      <c r="X41" s="199">
        <f t="shared" si="33"/>
        <v>5.4295226710835642</v>
      </c>
      <c r="Y41" s="199">
        <f t="shared" si="33"/>
        <v>5.5507355624689669</v>
      </c>
      <c r="Z41" s="200">
        <f t="shared" si="34"/>
        <v>5.6018972522886346</v>
      </c>
      <c r="AA41" s="185">
        <f t="shared" si="34"/>
        <v>5.0505768271523088</v>
      </c>
      <c r="AB41" s="185">
        <f t="shared" si="34"/>
        <v>4.883504953444251</v>
      </c>
      <c r="AC41" s="199">
        <f t="shared" si="34"/>
        <v>5.1256416075350142</v>
      </c>
      <c r="AD41" s="199">
        <f t="shared" si="34"/>
        <v>6.1919217295294704</v>
      </c>
      <c r="AE41" s="199">
        <f t="shared" si="34"/>
        <v>7.7037981550923229</v>
      </c>
      <c r="AF41" s="199">
        <f t="shared" si="34"/>
        <v>6.8963819958667294</v>
      </c>
      <c r="AG41" s="199">
        <f t="shared" si="34"/>
        <v>7.4150747333172173</v>
      </c>
      <c r="AH41" s="199">
        <f t="shared" si="34"/>
        <v>7.9650282850268761</v>
      </c>
      <c r="AI41" s="199">
        <f t="shared" si="34"/>
        <v>7.7563294490483603</v>
      </c>
      <c r="AJ41" s="199">
        <f t="shared" si="35"/>
        <v>7.4377515630886126</v>
      </c>
      <c r="AK41" s="199">
        <f t="shared" si="35"/>
        <v>8.3209052439597428</v>
      </c>
      <c r="AL41" s="200">
        <f t="shared" si="35"/>
        <v>8.4764359956202249</v>
      </c>
      <c r="AM41" s="185">
        <f t="shared" si="35"/>
        <v>8.9356321885994738</v>
      </c>
      <c r="AN41" s="185">
        <f t="shared" si="35"/>
        <v>7.7972402240322092</v>
      </c>
      <c r="AO41" s="199">
        <f t="shared" si="35"/>
        <v>7.1388825070065387</v>
      </c>
      <c r="AP41" s="199">
        <f t="shared" si="35"/>
        <v>5.8796464279370575</v>
      </c>
      <c r="AQ41" s="199">
        <f t="shared" si="35"/>
        <v>5.1934236461863348</v>
      </c>
      <c r="AR41" s="199">
        <f t="shared" si="35"/>
        <v>5.6221710975568939</v>
      </c>
      <c r="AS41" s="199">
        <f t="shared" si="35"/>
        <v>5.023818485621212</v>
      </c>
      <c r="AT41" s="199">
        <f t="shared" si="36"/>
        <v>4.7334716020234868</v>
      </c>
      <c r="AU41" s="199">
        <f t="shared" si="36"/>
        <v>4.0589548878486648</v>
      </c>
      <c r="AV41" s="199">
        <f t="shared" si="36"/>
        <v>3.7833477337375188</v>
      </c>
      <c r="AW41" s="199">
        <f t="shared" si="36"/>
        <v>3.2099038917811296</v>
      </c>
      <c r="AX41" s="199">
        <f t="shared" si="36"/>
        <v>2.7705118810216867</v>
      </c>
      <c r="AY41" s="199">
        <f t="shared" si="36"/>
        <v>3.473207719350957</v>
      </c>
      <c r="AZ41" s="201">
        <f t="shared" si="36"/>
        <v>3.8244644871171518</v>
      </c>
      <c r="BA41" s="201">
        <f t="shared" si="36"/>
        <v>3.7156338710246262</v>
      </c>
      <c r="BB41" s="201">
        <f t="shared" si="36"/>
        <v>3.7611199221629699</v>
      </c>
      <c r="BC41" s="201">
        <f t="shared" ref="BC41:BJ41" si="38">(BC7/AQ7-1)*100</f>
        <v>4.5249100016075738</v>
      </c>
      <c r="BD41" s="201">
        <f t="shared" si="38"/>
        <v>4.8688701340150686</v>
      </c>
      <c r="BE41" s="201">
        <f t="shared" si="38"/>
        <v>6.0525718131534401</v>
      </c>
      <c r="BF41" s="201">
        <f t="shared" si="38"/>
        <v>6.5331370729873051</v>
      </c>
      <c r="BG41" s="201">
        <f t="shared" si="38"/>
        <v>6.9091566969082807</v>
      </c>
      <c r="BH41" s="201">
        <f t="shared" si="38"/>
        <v>6.7518384325452541</v>
      </c>
      <c r="BI41" s="201">
        <f t="shared" si="38"/>
        <v>5.6355047947423076</v>
      </c>
      <c r="BJ41" s="201">
        <f t="shared" si="38"/>
        <v>5.610270487639113</v>
      </c>
      <c r="BK41" s="161"/>
      <c r="BL41" s="162"/>
    </row>
    <row r="42" spans="1:64" s="153" customFormat="1" x14ac:dyDescent="0.25">
      <c r="A42" s="158" t="s">
        <v>23</v>
      </c>
      <c r="B42" s="248"/>
      <c r="C42" s="188" t="s">
        <v>67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98"/>
      <c r="O42" s="197"/>
      <c r="P42" s="184">
        <f t="shared" si="33"/>
        <v>4.5853658728019386</v>
      </c>
      <c r="Q42" s="199">
        <f t="shared" si="33"/>
        <v>3.8903441562788688</v>
      </c>
      <c r="R42" s="199">
        <f t="shared" si="33"/>
        <v>4.6560634750776098</v>
      </c>
      <c r="S42" s="199">
        <f t="shared" si="33"/>
        <v>4.5875030337567679</v>
      </c>
      <c r="T42" s="199">
        <f t="shared" si="33"/>
        <v>4.8487761542334029</v>
      </c>
      <c r="U42" s="199">
        <f t="shared" si="33"/>
        <v>4.4503475439881202</v>
      </c>
      <c r="V42" s="199">
        <f t="shared" si="33"/>
        <v>5.0367231074612828</v>
      </c>
      <c r="W42" s="199">
        <f t="shared" si="33"/>
        <v>5.5464685746848597</v>
      </c>
      <c r="X42" s="199">
        <f t="shared" si="33"/>
        <v>5.3235501128964913</v>
      </c>
      <c r="Y42" s="199">
        <f t="shared" si="33"/>
        <v>5.4059309889107787</v>
      </c>
      <c r="Z42" s="200">
        <f t="shared" si="34"/>
        <v>5.4765457646807736</v>
      </c>
      <c r="AA42" s="185">
        <f t="shared" si="34"/>
        <v>4.9068670321036789</v>
      </c>
      <c r="AB42" s="185">
        <f t="shared" si="34"/>
        <v>4.7840000038165575</v>
      </c>
      <c r="AC42" s="199">
        <f t="shared" si="34"/>
        <v>5.0197675275735376</v>
      </c>
      <c r="AD42" s="199">
        <f t="shared" si="34"/>
        <v>6.1088071434464375</v>
      </c>
      <c r="AE42" s="199">
        <f t="shared" si="34"/>
        <v>7.6550783716367032</v>
      </c>
      <c r="AF42" s="199">
        <f t="shared" si="34"/>
        <v>6.8946056395919442</v>
      </c>
      <c r="AG42" s="199">
        <f t="shared" si="34"/>
        <v>7.395541073397438</v>
      </c>
      <c r="AH42" s="199">
        <f t="shared" si="34"/>
        <v>7.9690551329131054</v>
      </c>
      <c r="AI42" s="199">
        <f t="shared" si="34"/>
        <v>7.786111381912808</v>
      </c>
      <c r="AJ42" s="199">
        <f t="shared" si="35"/>
        <v>7.5322490424434285</v>
      </c>
      <c r="AK42" s="199">
        <f t="shared" si="35"/>
        <v>8.3540419055051274</v>
      </c>
      <c r="AL42" s="200">
        <f t="shared" si="35"/>
        <v>8.604544413038596</v>
      </c>
      <c r="AM42" s="185">
        <f t="shared" si="35"/>
        <v>9.1032290904145885</v>
      </c>
      <c r="AN42" s="185">
        <f t="shared" si="35"/>
        <v>7.8994877496575855</v>
      </c>
      <c r="AO42" s="199">
        <f t="shared" si="35"/>
        <v>7.3483474403591265</v>
      </c>
      <c r="AP42" s="199">
        <f t="shared" si="35"/>
        <v>5.9973058226667764</v>
      </c>
      <c r="AQ42" s="199">
        <f t="shared" si="35"/>
        <v>5.2592278253450253</v>
      </c>
      <c r="AR42" s="199">
        <f t="shared" si="35"/>
        <v>5.5665894734656662</v>
      </c>
      <c r="AS42" s="199">
        <f t="shared" si="35"/>
        <v>5.1433874049883865</v>
      </c>
      <c r="AT42" s="199">
        <f t="shared" si="36"/>
        <v>4.9253674613506382</v>
      </c>
      <c r="AU42" s="199">
        <f t="shared" si="36"/>
        <v>4.2265274904489392</v>
      </c>
      <c r="AV42" s="199">
        <f t="shared" si="36"/>
        <v>3.8670203255842583</v>
      </c>
      <c r="AW42" s="199">
        <f t="shared" si="36"/>
        <v>3.3712155718808923</v>
      </c>
      <c r="AX42" s="199">
        <f t="shared" si="36"/>
        <v>2.8053744780123679</v>
      </c>
      <c r="AY42" s="199">
        <f t="shared" si="36"/>
        <v>3.5384281636243076</v>
      </c>
      <c r="AZ42" s="201">
        <f t="shared" si="36"/>
        <v>3.8502860063091005</v>
      </c>
      <c r="BA42" s="201">
        <f t="shared" si="36"/>
        <v>3.7141494216243798</v>
      </c>
      <c r="BB42" s="201">
        <f t="shared" si="36"/>
        <v>3.6601102116602613</v>
      </c>
      <c r="BC42" s="201">
        <f t="shared" ref="BC42:BJ42" si="39">(BC8/AQ8-1)*100</f>
        <v>4.4330430321660952</v>
      </c>
      <c r="BD42" s="201">
        <f t="shared" si="39"/>
        <v>4.6755360442675142</v>
      </c>
      <c r="BE42" s="201">
        <f t="shared" si="39"/>
        <v>5.6397931590665973</v>
      </c>
      <c r="BF42" s="201">
        <f t="shared" si="39"/>
        <v>6.0815876882791775</v>
      </c>
      <c r="BG42" s="201">
        <f t="shared" si="39"/>
        <v>6.4299091100720407</v>
      </c>
      <c r="BH42" s="201">
        <f t="shared" si="39"/>
        <v>6.3823033266445339</v>
      </c>
      <c r="BI42" s="201">
        <f t="shared" si="39"/>
        <v>5.255167664985172</v>
      </c>
      <c r="BJ42" s="201">
        <f t="shared" si="39"/>
        <v>5.1988256036017422</v>
      </c>
      <c r="BK42" s="161"/>
      <c r="BL42" s="162"/>
    </row>
    <row r="43" spans="1:64" s="153" customFormat="1" x14ac:dyDescent="0.25">
      <c r="A43" s="158" t="s">
        <v>72</v>
      </c>
      <c r="B43" s="248"/>
      <c r="C43" s="188" t="s">
        <v>67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98"/>
      <c r="O43" s="197"/>
      <c r="P43" s="184">
        <f t="shared" si="33"/>
        <v>3.412118142924303</v>
      </c>
      <c r="Q43" s="199">
        <f t="shared" si="33"/>
        <v>3.3169287649644996</v>
      </c>
      <c r="R43" s="199">
        <f t="shared" si="33"/>
        <v>15.46155892597425</v>
      </c>
      <c r="S43" s="199">
        <f t="shared" si="33"/>
        <v>2.6336867924359852</v>
      </c>
      <c r="T43" s="199">
        <f t="shared" si="33"/>
        <v>-1.8074537832534765</v>
      </c>
      <c r="U43" s="199">
        <f t="shared" si="33"/>
        <v>3.2132502649628414</v>
      </c>
      <c r="V43" s="199">
        <f t="shared" si="33"/>
        <v>13.240922278122813</v>
      </c>
      <c r="W43" s="199">
        <f t="shared" si="33"/>
        <v>15.088462993500551</v>
      </c>
      <c r="X43" s="199">
        <f t="shared" si="33"/>
        <v>-1.3240190606205737</v>
      </c>
      <c r="Y43" s="199">
        <f t="shared" si="33"/>
        <v>8.4543142592548026</v>
      </c>
      <c r="Z43" s="200">
        <f t="shared" si="34"/>
        <v>2.001996067562728</v>
      </c>
      <c r="AA43" s="185">
        <f t="shared" si="34"/>
        <v>2.2997315447391697</v>
      </c>
      <c r="AB43" s="185">
        <f t="shared" si="34"/>
        <v>3.1513135088169664</v>
      </c>
      <c r="AC43" s="199">
        <f t="shared" si="34"/>
        <v>6.7213981598893469</v>
      </c>
      <c r="AD43" s="199">
        <f t="shared" si="34"/>
        <v>-1.5039436275192442</v>
      </c>
      <c r="AE43" s="199">
        <f t="shared" si="34"/>
        <v>11.683460120651556</v>
      </c>
      <c r="AF43" s="199">
        <f t="shared" si="34"/>
        <v>3.117907613630555</v>
      </c>
      <c r="AG43" s="199">
        <f t="shared" si="34"/>
        <v>15.008883522043437</v>
      </c>
      <c r="AH43" s="199">
        <f t="shared" si="34"/>
        <v>13.671908673134524</v>
      </c>
      <c r="AI43" s="199">
        <f t="shared" si="34"/>
        <v>3.4510868205962719</v>
      </c>
      <c r="AJ43" s="199">
        <f t="shared" si="35"/>
        <v>11.972547544705826</v>
      </c>
      <c r="AK43" s="199">
        <f t="shared" si="35"/>
        <v>12.402406965983182</v>
      </c>
      <c r="AL43" s="200">
        <f t="shared" si="35"/>
        <v>5.5003591939374541</v>
      </c>
      <c r="AM43" s="185">
        <f t="shared" si="35"/>
        <v>12.110648126560086</v>
      </c>
      <c r="AN43" s="185">
        <f t="shared" si="35"/>
        <v>10.400727080149096</v>
      </c>
      <c r="AO43" s="199">
        <f t="shared" si="35"/>
        <v>-3.147350361926371</v>
      </c>
      <c r="AP43" s="199">
        <f t="shared" si="35"/>
        <v>3.1903273886944028</v>
      </c>
      <c r="AQ43" s="199">
        <f t="shared" si="35"/>
        <v>8.7287272033210517</v>
      </c>
      <c r="AR43" s="199">
        <f t="shared" si="35"/>
        <v>12.176881903590031</v>
      </c>
      <c r="AS43" s="199">
        <f t="shared" si="35"/>
        <v>-11.762667186875152</v>
      </c>
      <c r="AT43" s="199">
        <f t="shared" si="36"/>
        <v>1.8331387003831301</v>
      </c>
      <c r="AU43" s="199">
        <f t="shared" si="36"/>
        <v>1.0489583665726832</v>
      </c>
      <c r="AV43" s="199">
        <f t="shared" si="36"/>
        <v>-3.4790240892545121</v>
      </c>
      <c r="AW43" s="199">
        <f t="shared" si="36"/>
        <v>-7.9247924977317918</v>
      </c>
      <c r="AX43" s="199">
        <f t="shared" si="36"/>
        <v>-1.7146850797776891</v>
      </c>
      <c r="AY43" s="199">
        <f t="shared" si="36"/>
        <v>0.67889838443335737</v>
      </c>
      <c r="AZ43" s="201">
        <f t="shared" si="36"/>
        <v>-4.2968376351602222</v>
      </c>
      <c r="BA43" s="201">
        <f t="shared" si="36"/>
        <v>13.15669020054322</v>
      </c>
      <c r="BB43" s="201">
        <f t="shared" si="36"/>
        <v>-5.1761732541319443</v>
      </c>
      <c r="BC43" s="201">
        <f t="shared" ref="BC43:BJ43" si="40">(BC9/AQ9-1)*100</f>
        <v>-27.341652777455749</v>
      </c>
      <c r="BD43" s="201">
        <f t="shared" si="40"/>
        <v>-25.108593247432552</v>
      </c>
      <c r="BE43" s="201">
        <f t="shared" si="40"/>
        <v>8.1336573726263683</v>
      </c>
      <c r="BF43" s="201">
        <f t="shared" si="40"/>
        <v>-2.3033048680881851</v>
      </c>
      <c r="BG43" s="201">
        <f t="shared" si="40"/>
        <v>-12.001298677927885</v>
      </c>
      <c r="BH43" s="201">
        <f t="shared" si="40"/>
        <v>1.3934672302143181</v>
      </c>
      <c r="BI43" s="201">
        <f t="shared" si="40"/>
        <v>1.5196186430745051</v>
      </c>
      <c r="BJ43" s="201">
        <f t="shared" si="40"/>
        <v>-1.0623430177905124</v>
      </c>
      <c r="BK43" s="161"/>
      <c r="BL43" s="162"/>
    </row>
    <row r="44" spans="1:64" s="153" customFormat="1" x14ac:dyDescent="0.25">
      <c r="A44" s="158" t="s">
        <v>73</v>
      </c>
      <c r="B44" s="248"/>
      <c r="C44" s="188" t="s">
        <v>67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98"/>
      <c r="O44" s="197"/>
      <c r="P44" s="184">
        <f t="shared" si="33"/>
        <v>1.3964685046110592</v>
      </c>
      <c r="Q44" s="199">
        <f t="shared" si="33"/>
        <v>-12.342268599209859</v>
      </c>
      <c r="R44" s="199">
        <f t="shared" si="33"/>
        <v>13.822050025670119</v>
      </c>
      <c r="S44" s="199">
        <f t="shared" si="33"/>
        <v>-0.22479960592897141</v>
      </c>
      <c r="T44" s="199">
        <f t="shared" si="33"/>
        <v>5.7970849778398836</v>
      </c>
      <c r="U44" s="199">
        <f t="shared" si="33"/>
        <v>-11.867373488501787</v>
      </c>
      <c r="V44" s="199">
        <f t="shared" si="33"/>
        <v>22.11199462604927</v>
      </c>
      <c r="W44" s="199">
        <f t="shared" si="33"/>
        <v>10.405011542038899</v>
      </c>
      <c r="X44" s="199">
        <f t="shared" si="33"/>
        <v>7.1996474867663141</v>
      </c>
      <c r="Y44" s="199">
        <f t="shared" si="33"/>
        <v>19.173304707577678</v>
      </c>
      <c r="Z44" s="200">
        <f t="shared" si="34"/>
        <v>18.876955166074506</v>
      </c>
      <c r="AA44" s="185">
        <f t="shared" si="34"/>
        <v>7.0204760574640979</v>
      </c>
      <c r="AB44" s="185">
        <f t="shared" si="34"/>
        <v>21.734601135855101</v>
      </c>
      <c r="AC44" s="199">
        <f t="shared" si="34"/>
        <v>23.664392023210045</v>
      </c>
      <c r="AD44" s="199">
        <f t="shared" si="34"/>
        <v>13.07496025281174</v>
      </c>
      <c r="AE44" s="199">
        <f t="shared" si="34"/>
        <v>29.214390865678077</v>
      </c>
      <c r="AF44" s="199">
        <f t="shared" si="34"/>
        <v>9.8916449922219698</v>
      </c>
      <c r="AG44" s="199">
        <f t="shared" si="34"/>
        <v>21.715252847731058</v>
      </c>
      <c r="AH44" s="199">
        <f t="shared" si="34"/>
        <v>32.239891061802517</v>
      </c>
      <c r="AI44" s="199">
        <f t="shared" si="34"/>
        <v>14.205158220678227</v>
      </c>
      <c r="AJ44" s="199">
        <f t="shared" si="35"/>
        <v>17.015173124781935</v>
      </c>
      <c r="AK44" s="199">
        <f t="shared" si="35"/>
        <v>14.053582601076364</v>
      </c>
      <c r="AL44" s="200">
        <f t="shared" si="35"/>
        <v>-0.77542521726867708</v>
      </c>
      <c r="AM44" s="185">
        <f t="shared" si="35"/>
        <v>17.992286379963197</v>
      </c>
      <c r="AN44" s="185">
        <f t="shared" si="35"/>
        <v>9.0462716693561873</v>
      </c>
      <c r="AO44" s="199">
        <f t="shared" si="35"/>
        <v>-6.5219092847515148</v>
      </c>
      <c r="AP44" s="199">
        <f t="shared" si="35"/>
        <v>-0.81793769300604335</v>
      </c>
      <c r="AQ44" s="199">
        <f t="shared" si="35"/>
        <v>-1.1703990786274598</v>
      </c>
      <c r="AR44" s="199">
        <f t="shared" si="35"/>
        <v>9.8756208897951225</v>
      </c>
      <c r="AS44" s="199">
        <f t="shared" si="35"/>
        <v>-8.8785263207433296</v>
      </c>
      <c r="AT44" s="199">
        <f t="shared" si="36"/>
        <v>5.137443424535304</v>
      </c>
      <c r="AU44" s="199">
        <f t="shared" si="36"/>
        <v>6.3656992951615532</v>
      </c>
      <c r="AV44" s="199">
        <f t="shared" si="36"/>
        <v>4.100629572224479</v>
      </c>
      <c r="AW44" s="199">
        <f t="shared" si="36"/>
        <v>4.6123304878295412</v>
      </c>
      <c r="AX44" s="199">
        <f t="shared" si="36"/>
        <v>14.890560994237312</v>
      </c>
      <c r="AY44" s="199">
        <f t="shared" si="36"/>
        <v>3.6038118348611148</v>
      </c>
      <c r="AZ44" s="201">
        <f t="shared" si="36"/>
        <v>4.2625598992400038</v>
      </c>
      <c r="BA44" s="201">
        <f t="shared" si="36"/>
        <v>32.975695272276326</v>
      </c>
      <c r="BB44" s="201">
        <f t="shared" si="36"/>
        <v>4.2399071706474389</v>
      </c>
      <c r="BC44" s="201">
        <f t="shared" ref="BC44:BJ44" si="41">(BC10/AQ10-1)*100</f>
        <v>-59.014686802521155</v>
      </c>
      <c r="BD44" s="201">
        <f t="shared" si="41"/>
        <v>-55.078375226529872</v>
      </c>
      <c r="BE44" s="201">
        <f t="shared" si="41"/>
        <v>-3.6287434669261986</v>
      </c>
      <c r="BF44" s="201">
        <f t="shared" si="41"/>
        <v>-10.568096747775503</v>
      </c>
      <c r="BG44" s="201">
        <f t="shared" si="41"/>
        <v>-12.491358150569621</v>
      </c>
      <c r="BH44" s="201">
        <f t="shared" si="41"/>
        <v>2.0044683585381362</v>
      </c>
      <c r="BI44" s="201">
        <f t="shared" si="41"/>
        <v>-0.81033410854497445</v>
      </c>
      <c r="BJ44" s="201">
        <f t="shared" si="41"/>
        <v>-6.1916695308634644</v>
      </c>
      <c r="BK44" s="161"/>
      <c r="BL44" s="162"/>
    </row>
    <row r="45" spans="1:64" s="153" customFormat="1" x14ac:dyDescent="0.25">
      <c r="A45" s="158" t="s">
        <v>74</v>
      </c>
      <c r="B45" s="248"/>
      <c r="C45" s="188" t="s">
        <v>67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98"/>
      <c r="O45" s="197"/>
      <c r="P45" s="184">
        <f t="shared" si="33"/>
        <v>4.6243198578197697</v>
      </c>
      <c r="Q45" s="199">
        <f t="shared" si="33"/>
        <v>8.0878712837850752</v>
      </c>
      <c r="R45" s="199">
        <f t="shared" si="33"/>
        <v>7.0564914254189315</v>
      </c>
      <c r="S45" s="199">
        <f t="shared" si="33"/>
        <v>4.7626503305456147</v>
      </c>
      <c r="T45" s="199">
        <f t="shared" si="33"/>
        <v>9.3718626693776166</v>
      </c>
      <c r="U45" s="199">
        <f t="shared" si="33"/>
        <v>7.834534750229305</v>
      </c>
      <c r="V45" s="199">
        <f t="shared" si="33"/>
        <v>1.2401929561633551</v>
      </c>
      <c r="W45" s="199">
        <f t="shared" si="33"/>
        <v>7.3735681481639448</v>
      </c>
      <c r="X45" s="199">
        <f t="shared" si="33"/>
        <v>4.5786414082263693</v>
      </c>
      <c r="Y45" s="199">
        <f t="shared" si="33"/>
        <v>9.9111941358715363</v>
      </c>
      <c r="Z45" s="200">
        <f t="shared" si="34"/>
        <v>12.865547560368862</v>
      </c>
      <c r="AA45" s="185">
        <f t="shared" si="34"/>
        <v>7.2254193937126843</v>
      </c>
      <c r="AB45" s="185">
        <f t="shared" si="34"/>
        <v>9.2477062620276662</v>
      </c>
      <c r="AC45" s="199">
        <f t="shared" si="34"/>
        <v>9.2545262928255276</v>
      </c>
      <c r="AD45" s="199">
        <f t="shared" si="34"/>
        <v>10.397370273195694</v>
      </c>
      <c r="AE45" s="199">
        <f t="shared" si="34"/>
        <v>12.768348820522268</v>
      </c>
      <c r="AF45" s="199">
        <f t="shared" si="34"/>
        <v>-0.14271551387124992</v>
      </c>
      <c r="AG45" s="199">
        <f t="shared" si="34"/>
        <v>6.9787866635410589</v>
      </c>
      <c r="AH45" s="199">
        <f t="shared" si="34"/>
        <v>9.1511669207745108</v>
      </c>
      <c r="AI45" s="199">
        <f t="shared" si="34"/>
        <v>12.033804592716614</v>
      </c>
      <c r="AJ45" s="199">
        <f t="shared" si="35"/>
        <v>5.4141883029806603</v>
      </c>
      <c r="AK45" s="199">
        <f t="shared" si="35"/>
        <v>6.2657641334470826</v>
      </c>
      <c r="AL45" s="200">
        <f t="shared" si="35"/>
        <v>0.52916239300409007</v>
      </c>
      <c r="AM45" s="185">
        <f t="shared" si="35"/>
        <v>3.8207063488647108</v>
      </c>
      <c r="AN45" s="185">
        <f t="shared" si="35"/>
        <v>6.8709556516182824</v>
      </c>
      <c r="AO45" s="199">
        <f t="shared" si="35"/>
        <v>-2.8620878800086014</v>
      </c>
      <c r="AP45" s="199">
        <f t="shared" si="35"/>
        <v>0.31050752120747038</v>
      </c>
      <c r="AQ45" s="199">
        <f t="shared" si="35"/>
        <v>4.2098977730101073</v>
      </c>
      <c r="AR45" s="199">
        <f t="shared" si="35"/>
        <v>12.779939902895453</v>
      </c>
      <c r="AS45" s="199">
        <f t="shared" si="35"/>
        <v>1.4435386354177737</v>
      </c>
      <c r="AT45" s="199">
        <f t="shared" si="36"/>
        <v>7.4007471753756437</v>
      </c>
      <c r="AU45" s="199">
        <f t="shared" si="36"/>
        <v>1.3019153252230575</v>
      </c>
      <c r="AV45" s="199">
        <f t="shared" si="36"/>
        <v>7.5660843704117742</v>
      </c>
      <c r="AW45" s="199">
        <f t="shared" si="36"/>
        <v>6.6812761148624888</v>
      </c>
      <c r="AX45" s="199">
        <f t="shared" si="36"/>
        <v>6.6035251153901964</v>
      </c>
      <c r="AY45" s="199">
        <f t="shared" si="36"/>
        <v>7.3346069708610795</v>
      </c>
      <c r="AZ45" s="201">
        <f t="shared" si="36"/>
        <v>3.0697730138098622</v>
      </c>
      <c r="BA45" s="201">
        <f t="shared" si="36"/>
        <v>8.0346967566587324</v>
      </c>
      <c r="BB45" s="201">
        <f t="shared" si="36"/>
        <v>-18.149783040482614</v>
      </c>
      <c r="BC45" s="201">
        <f t="shared" ref="BC45:BJ45" si="42">(BC11/AQ11-1)*100</f>
        <v>-45.925248928529975</v>
      </c>
      <c r="BD45" s="201">
        <f t="shared" si="42"/>
        <v>-28.15578416679525</v>
      </c>
      <c r="BE45" s="201">
        <f t="shared" si="42"/>
        <v>-8.7141476226580856</v>
      </c>
      <c r="BF45" s="201">
        <f t="shared" si="42"/>
        <v>-5.4489996173030626</v>
      </c>
      <c r="BG45" s="201">
        <f t="shared" si="42"/>
        <v>-5.6143007245240355</v>
      </c>
      <c r="BH45" s="201">
        <f t="shared" si="42"/>
        <v>-3.6906960044615911</v>
      </c>
      <c r="BI45" s="201">
        <f t="shared" si="42"/>
        <v>-14.424179783335489</v>
      </c>
      <c r="BJ45" s="201">
        <f t="shared" si="42"/>
        <v>-13.535439781868675</v>
      </c>
      <c r="BK45" s="161"/>
      <c r="BL45" s="162"/>
    </row>
    <row r="46" spans="1:64" s="162" customFormat="1" x14ac:dyDescent="0.25">
      <c r="A46" s="163" t="s">
        <v>75</v>
      </c>
      <c r="B46" s="248"/>
      <c r="C46" s="188" t="s">
        <v>67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98"/>
      <c r="O46" s="197"/>
      <c r="P46" s="184">
        <f t="shared" si="33"/>
        <v>8.2561814671229694</v>
      </c>
      <c r="Q46" s="199">
        <f t="shared" si="33"/>
        <v>14.249944162918538</v>
      </c>
      <c r="R46" s="199">
        <f t="shared" si="33"/>
        <v>18.434395320887198</v>
      </c>
      <c r="S46" s="199">
        <f t="shared" si="33"/>
        <v>7.573473202587544</v>
      </c>
      <c r="T46" s="199">
        <f t="shared" si="33"/>
        <v>8.4625379662267122</v>
      </c>
      <c r="U46" s="199">
        <f t="shared" si="33"/>
        <v>4.1234894368804342</v>
      </c>
      <c r="V46" s="199">
        <f t="shared" si="33"/>
        <v>11.422350728662046</v>
      </c>
      <c r="W46" s="199">
        <f t="shared" si="33"/>
        <v>8.7859894783105741</v>
      </c>
      <c r="X46" s="199">
        <f t="shared" si="33"/>
        <v>1.275094055906334</v>
      </c>
      <c r="Y46" s="199">
        <f t="shared" si="33"/>
        <v>12.500054762266055</v>
      </c>
      <c r="Z46" s="200">
        <f t="shared" si="34"/>
        <v>8.0342738369302715</v>
      </c>
      <c r="AA46" s="185">
        <f t="shared" si="34"/>
        <v>-1.6022533795839955</v>
      </c>
      <c r="AB46" s="185">
        <f t="shared" si="34"/>
        <v>5.5452052235218652</v>
      </c>
      <c r="AC46" s="199">
        <f t="shared" si="34"/>
        <v>-3.2008856638471417</v>
      </c>
      <c r="AD46" s="199">
        <f t="shared" si="34"/>
        <v>-1.7670633699815697</v>
      </c>
      <c r="AE46" s="199">
        <f t="shared" si="34"/>
        <v>11.645485197375072</v>
      </c>
      <c r="AF46" s="199">
        <f t="shared" si="34"/>
        <v>1.4092183951602388</v>
      </c>
      <c r="AG46" s="199">
        <f t="shared" si="34"/>
        <v>16.791174231106499</v>
      </c>
      <c r="AH46" s="199">
        <f t="shared" si="34"/>
        <v>17.261610660176885</v>
      </c>
      <c r="AI46" s="199">
        <f t="shared" si="34"/>
        <v>12.948743828710674</v>
      </c>
      <c r="AJ46" s="199">
        <f t="shared" si="35"/>
        <v>9.6770541745942129</v>
      </c>
      <c r="AK46" s="199">
        <f t="shared" si="35"/>
        <v>16.637808257198692</v>
      </c>
      <c r="AL46" s="200">
        <f t="shared" si="35"/>
        <v>4.9426628618564949</v>
      </c>
      <c r="AM46" s="185">
        <f t="shared" si="35"/>
        <v>19.813262007974551</v>
      </c>
      <c r="AN46" s="182">
        <f t="shared" si="35"/>
        <v>15.748068209865163</v>
      </c>
      <c r="AO46" s="199">
        <f t="shared" si="35"/>
        <v>1.0218859112817169</v>
      </c>
      <c r="AP46" s="199">
        <f t="shared" si="35"/>
        <v>13.192848578686078</v>
      </c>
      <c r="AQ46" s="199">
        <f t="shared" si="35"/>
        <v>9.1622781799861386</v>
      </c>
      <c r="AR46" s="199">
        <f t="shared" si="35"/>
        <v>8.1372985239925413</v>
      </c>
      <c r="AS46" s="199">
        <f t="shared" si="35"/>
        <v>-17.01803340580933</v>
      </c>
      <c r="AT46" s="199">
        <f t="shared" si="36"/>
        <v>-1.2522906091585018</v>
      </c>
      <c r="AU46" s="199">
        <f t="shared" si="36"/>
        <v>-5.3066001895377912</v>
      </c>
      <c r="AV46" s="199">
        <f t="shared" si="36"/>
        <v>-1.2196043609142948</v>
      </c>
      <c r="AW46" s="199">
        <f t="shared" si="36"/>
        <v>-6.6381176204919452</v>
      </c>
      <c r="AX46" s="199">
        <f t="shared" si="36"/>
        <v>-2.0776992562151375</v>
      </c>
      <c r="AY46" s="199">
        <f t="shared" si="36"/>
        <v>-3.6676195403838596</v>
      </c>
      <c r="AZ46" s="201">
        <f t="shared" si="36"/>
        <v>-11.539216724441491</v>
      </c>
      <c r="BA46" s="201">
        <f t="shared" si="36"/>
        <v>9.8759704831856041</v>
      </c>
      <c r="BB46" s="201">
        <f t="shared" si="36"/>
        <v>-8.7506925548196826</v>
      </c>
      <c r="BC46" s="201">
        <f t="shared" ref="BC46:BJ46" si="43">(BC12/AQ12-1)*100</f>
        <v>-5.4602189545404407</v>
      </c>
      <c r="BD46" s="201">
        <f t="shared" si="43"/>
        <v>-6.4069491850576537</v>
      </c>
      <c r="BE46" s="201">
        <f t="shared" si="43"/>
        <v>14.95414716518091</v>
      </c>
      <c r="BF46" s="201">
        <f t="shared" si="43"/>
        <v>-0.76062944724453185</v>
      </c>
      <c r="BG46" s="201">
        <f t="shared" si="43"/>
        <v>-18.089612343469497</v>
      </c>
      <c r="BH46" s="201">
        <f t="shared" si="43"/>
        <v>-2.1795253298898865</v>
      </c>
      <c r="BI46" s="201">
        <f t="shared" si="43"/>
        <v>-7.1289888393804901</v>
      </c>
      <c r="BJ46" s="201">
        <f t="shared" si="43"/>
        <v>0.55829306564765258</v>
      </c>
      <c r="BK46" s="166"/>
    </row>
    <row r="47" spans="1:64" s="162" customFormat="1" x14ac:dyDescent="0.25">
      <c r="A47" s="163" t="s">
        <v>76</v>
      </c>
      <c r="B47" s="248"/>
      <c r="C47" s="188" t="s">
        <v>67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01">
        <f t="shared" ref="AZ47:BB50" si="44">(AZ13/AN13-1)*100</f>
        <v>8.7188660921738261</v>
      </c>
      <c r="BA47" s="201">
        <f t="shared" si="44"/>
        <v>6.4516724373813839</v>
      </c>
      <c r="BB47" s="201">
        <f t="shared" si="44"/>
        <v>11.820399636976786</v>
      </c>
      <c r="BC47" s="201">
        <f t="shared" ref="BC47:BJ47" si="45">(BC13/AQ13-1)*100</f>
        <v>7.2553730125685556</v>
      </c>
      <c r="BD47" s="201">
        <f t="shared" si="45"/>
        <v>5.129093973670007</v>
      </c>
      <c r="BE47" s="201">
        <f t="shared" si="45"/>
        <v>-3.4451105935084159</v>
      </c>
      <c r="BF47" s="201">
        <f t="shared" si="45"/>
        <v>-6.5727074155185861</v>
      </c>
      <c r="BG47" s="201">
        <f t="shared" si="45"/>
        <v>-8.8278058570130931</v>
      </c>
      <c r="BH47" s="201">
        <f t="shared" si="45"/>
        <v>-10.420594619638235</v>
      </c>
      <c r="BI47" s="201">
        <f t="shared" si="45"/>
        <v>-9.1642776243258783</v>
      </c>
      <c r="BJ47" s="201">
        <f t="shared" si="45"/>
        <v>-0.80556155918619643</v>
      </c>
      <c r="BK47" s="166"/>
    </row>
    <row r="48" spans="1:64" s="162" customFormat="1" x14ac:dyDescent="0.25">
      <c r="A48" s="163" t="s">
        <v>77</v>
      </c>
      <c r="B48" s="248"/>
      <c r="C48" s="188" t="s">
        <v>67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201">
        <f t="shared" si="44"/>
        <v>10.778957261197665</v>
      </c>
      <c r="BA48" s="201">
        <f t="shared" si="44"/>
        <v>9.0912888367493885</v>
      </c>
      <c r="BB48" s="201">
        <f t="shared" si="44"/>
        <v>14.297685335085708</v>
      </c>
      <c r="BC48" s="201">
        <f t="shared" ref="BC48:BJ48" si="46">(BC14/AQ14-1)*100</f>
        <v>11.129060490878317</v>
      </c>
      <c r="BD48" s="201">
        <f t="shared" si="46"/>
        <v>4.902397607837905</v>
      </c>
      <c r="BE48" s="201">
        <f t="shared" si="46"/>
        <v>-3.5976083508341916</v>
      </c>
      <c r="BF48" s="201">
        <f t="shared" si="46"/>
        <v>-10.116575171867625</v>
      </c>
      <c r="BG48" s="201">
        <f>(BG14/AU14-1)*100</f>
        <v>-14.052667545091213</v>
      </c>
      <c r="BH48" s="201">
        <f t="shared" si="46"/>
        <v>-19.50323244037493</v>
      </c>
      <c r="BI48" s="201">
        <f t="shared" si="46"/>
        <v>-13.033928393323279</v>
      </c>
      <c r="BJ48" s="201">
        <f t="shared" si="46"/>
        <v>4.7554950242239435</v>
      </c>
      <c r="BK48" s="166"/>
    </row>
    <row r="49" spans="1:64" s="162" customFormat="1" x14ac:dyDescent="0.25">
      <c r="A49" s="163" t="s">
        <v>78</v>
      </c>
      <c r="B49" s="248"/>
      <c r="C49" s="188" t="s">
        <v>67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201">
        <f t="shared" si="44"/>
        <v>2.8305696432400884</v>
      </c>
      <c r="BA49" s="201">
        <f t="shared" si="44"/>
        <v>2.7571968143154102</v>
      </c>
      <c r="BB49" s="201">
        <f t="shared" si="44"/>
        <v>2.736378335815659</v>
      </c>
      <c r="BC49" s="201">
        <f t="shared" ref="BC49:BF49" si="47">(BC15/AQ15-1)*100</f>
        <v>2.6529969612682835</v>
      </c>
      <c r="BD49" s="201">
        <f t="shared" si="47"/>
        <v>2.4607584924213555</v>
      </c>
      <c r="BE49" s="201">
        <f t="shared" si="47"/>
        <v>2.2581532840718843</v>
      </c>
      <c r="BF49" s="201">
        <f t="shared" si="47"/>
        <v>2.181586110514866</v>
      </c>
      <c r="BG49" s="213"/>
      <c r="BH49" s="213"/>
      <c r="BI49" s="213"/>
      <c r="BJ49" s="213"/>
      <c r="BK49" s="166"/>
    </row>
    <row r="50" spans="1:64" s="162" customFormat="1" x14ac:dyDescent="0.25">
      <c r="A50" s="163" t="s">
        <v>25</v>
      </c>
      <c r="B50" s="248"/>
      <c r="C50" s="188" t="s">
        <v>67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201">
        <f t="shared" si="44"/>
        <v>13.180601011603699</v>
      </c>
      <c r="BA50" s="201">
        <f t="shared" si="44"/>
        <v>13.431253785584495</v>
      </c>
      <c r="BB50" s="201">
        <f t="shared" si="44"/>
        <v>3.710632990333651</v>
      </c>
      <c r="BC50" s="201">
        <f t="shared" ref="BC50:BF50" si="48">(BC16/AQ16-1)*100</f>
        <v>-10.125348189415039</v>
      </c>
      <c r="BD50" s="201">
        <f t="shared" si="48"/>
        <v>-15.80018791105543</v>
      </c>
      <c r="BE50" s="201">
        <f t="shared" si="48"/>
        <v>3.326578858493745</v>
      </c>
      <c r="BF50" s="201">
        <f t="shared" si="48"/>
        <v>12.372490950970704</v>
      </c>
      <c r="BG50" s="213"/>
      <c r="BH50" s="213"/>
      <c r="BI50" s="213"/>
      <c r="BJ50" s="213"/>
      <c r="BK50" s="166"/>
    </row>
    <row r="51" spans="1:64" s="162" customFormat="1" x14ac:dyDescent="0.25">
      <c r="A51" s="163" t="s">
        <v>26</v>
      </c>
      <c r="B51" s="248"/>
      <c r="C51" s="188" t="s">
        <v>67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201">
        <f>(AZ17/AN17-1)*100</f>
        <v>3.7055837563451766</v>
      </c>
      <c r="BA51" s="201">
        <f t="shared" ref="BA51:BJ55" si="49">(BA17/AO17-1)*100</f>
        <v>4.803378200052788</v>
      </c>
      <c r="BB51" s="201">
        <f t="shared" si="49"/>
        <v>3.5127737226277267</v>
      </c>
      <c r="BC51" s="201">
        <f t="shared" si="49"/>
        <v>-77.823691460055102</v>
      </c>
      <c r="BD51" s="201">
        <f t="shared" si="49"/>
        <v>29.843561973525865</v>
      </c>
      <c r="BE51" s="201">
        <f t="shared" si="49"/>
        <v>91.954745443117545</v>
      </c>
      <c r="BF51" s="201">
        <f t="shared" si="49"/>
        <v>58.590852904820757</v>
      </c>
      <c r="BG51" s="213"/>
      <c r="BH51" s="213"/>
      <c r="BI51" s="213"/>
      <c r="BJ51" s="213"/>
      <c r="BK51" s="166"/>
    </row>
    <row r="52" spans="1:64" s="162" customFormat="1" x14ac:dyDescent="0.25">
      <c r="A52" s="163" t="s">
        <v>82</v>
      </c>
      <c r="B52" s="248"/>
      <c r="C52" s="188" t="s">
        <v>67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201">
        <f t="shared" ref="AZ52:AZ55" si="50">(AZ18/AN18-1)*100</f>
        <v>2.0685430570332342</v>
      </c>
      <c r="BA52" s="201">
        <f t="shared" si="49"/>
        <v>2.101240413814387</v>
      </c>
      <c r="BB52" s="201">
        <f t="shared" si="49"/>
        <v>1.8403764318681404</v>
      </c>
      <c r="BC52" s="201">
        <f t="shared" si="49"/>
        <v>0.63472340534551641</v>
      </c>
      <c r="BD52" s="201">
        <f t="shared" si="49"/>
        <v>0.45837248997910862</v>
      </c>
      <c r="BE52" s="201">
        <f t="shared" si="49"/>
        <v>0.68728083342382007</v>
      </c>
      <c r="BF52" s="201">
        <f t="shared" si="49"/>
        <v>0.72526520891966761</v>
      </c>
      <c r="BG52" s="201">
        <f t="shared" si="49"/>
        <v>1.2039984719215635</v>
      </c>
      <c r="BH52" s="201">
        <f t="shared" si="49"/>
        <v>1.1389608410787622</v>
      </c>
      <c r="BI52" s="201">
        <f t="shared" si="49"/>
        <v>1.1256393517432794</v>
      </c>
      <c r="BJ52" s="201">
        <f t="shared" si="49"/>
        <v>0.831390684128408</v>
      </c>
      <c r="BK52" s="169"/>
    </row>
    <row r="53" spans="1:64" s="162" customFormat="1" x14ac:dyDescent="0.25">
      <c r="A53" s="163" t="s">
        <v>24</v>
      </c>
      <c r="B53" s="248"/>
      <c r="C53" s="188" t="s">
        <v>67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201">
        <f t="shared" si="50"/>
        <v>2.1663731924657315</v>
      </c>
      <c r="BA53" s="201">
        <f t="shared" si="49"/>
        <v>2.1142225889743793</v>
      </c>
      <c r="BB53" s="201">
        <f t="shared" si="49"/>
        <v>1.3115888049377356</v>
      </c>
      <c r="BC53" s="201">
        <f t="shared" si="49"/>
        <v>-1.0364617158610478</v>
      </c>
      <c r="BD53" s="201">
        <f t="shared" si="49"/>
        <v>-1.5513307984790892</v>
      </c>
      <c r="BE53" s="201">
        <f t="shared" si="49"/>
        <v>-0.95410516300397097</v>
      </c>
      <c r="BF53" s="201">
        <f t="shared" si="49"/>
        <v>-0.7009315010737982</v>
      </c>
      <c r="BG53" s="201">
        <f t="shared" si="49"/>
        <v>-0.2126987053694851</v>
      </c>
      <c r="BH53" s="201">
        <f t="shared" si="49"/>
        <v>-0.24162995160834644</v>
      </c>
      <c r="BI53" s="201">
        <f t="shared" si="49"/>
        <v>-0.38321454774132846</v>
      </c>
      <c r="BJ53" s="201">
        <f t="shared" si="49"/>
        <v>-0.77636304276852419</v>
      </c>
      <c r="BK53" s="169"/>
    </row>
    <row r="54" spans="1:64" s="162" customFormat="1" x14ac:dyDescent="0.25">
      <c r="A54" s="163" t="s">
        <v>69</v>
      </c>
      <c r="B54" s="248"/>
      <c r="C54" s="188" t="s">
        <v>67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201">
        <f t="shared" si="50"/>
        <v>-0.75640031031808386</v>
      </c>
      <c r="BA54" s="201">
        <f t="shared" si="49"/>
        <v>1.7041053446940513</v>
      </c>
      <c r="BB54" s="201">
        <f t="shared" si="49"/>
        <v>17.111068482639567</v>
      </c>
      <c r="BC54" s="201">
        <f t="shared" si="49"/>
        <v>48.824765908656609</v>
      </c>
      <c r="BD54" s="201">
        <f t="shared" si="49"/>
        <v>58.926510196229344</v>
      </c>
      <c r="BE54" s="201">
        <f t="shared" si="49"/>
        <v>48.293057153816662</v>
      </c>
      <c r="BF54" s="201">
        <f t="shared" si="49"/>
        <v>41.977896341463428</v>
      </c>
      <c r="BG54" s="201">
        <f t="shared" si="49"/>
        <v>42.560553633217978</v>
      </c>
      <c r="BH54" s="201">
        <f t="shared" si="49"/>
        <v>41.446106635980051</v>
      </c>
      <c r="BI54" s="201">
        <f t="shared" si="49"/>
        <v>46.104276508494443</v>
      </c>
      <c r="BJ54" s="201">
        <f>(BJ20/AX20-1)*100</f>
        <v>48.744892002335092</v>
      </c>
      <c r="BK54" s="169"/>
    </row>
    <row r="55" spans="1:64" s="162" customFormat="1" x14ac:dyDescent="0.25">
      <c r="A55" s="163" t="s">
        <v>84</v>
      </c>
      <c r="B55" s="253"/>
      <c r="C55" s="188" t="s">
        <v>67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201">
        <f t="shared" si="50"/>
        <v>2.0631877255993025</v>
      </c>
      <c r="BA55" s="201">
        <f t="shared" si="49"/>
        <v>4.6974221196325328</v>
      </c>
      <c r="BB55" s="201">
        <f t="shared" si="49"/>
        <v>4.2471940040170963</v>
      </c>
      <c r="BC55" s="201">
        <f t="shared" si="49"/>
        <v>3.145098654369316</v>
      </c>
      <c r="BD55" s="201">
        <f t="shared" si="49"/>
        <v>4.2632208451671261</v>
      </c>
      <c r="BE55" s="201">
        <f t="shared" si="49"/>
        <v>4.1297071188749479</v>
      </c>
      <c r="BF55" s="201">
        <f t="shared" si="49"/>
        <v>3.5791496284622859</v>
      </c>
      <c r="BG55" s="201">
        <f t="shared" si="49"/>
        <v>0.27183950208504726</v>
      </c>
      <c r="BH55" s="201">
        <f t="shared" si="49"/>
        <v>0.95633716999952156</v>
      </c>
      <c r="BI55" s="201">
        <f t="shared" si="49"/>
        <v>0.864266943429981</v>
      </c>
      <c r="BJ55" s="201">
        <f>(BJ21/AX21-1)*100</f>
        <v>-0.37183718163267265</v>
      </c>
      <c r="BK55" s="201">
        <f>(BK21/AY21-1)*100</f>
        <v>1.9229367831178346</v>
      </c>
    </row>
    <row r="56" spans="1:64" s="155" customFormat="1" x14ac:dyDescent="0.25">
      <c r="A56" s="202"/>
      <c r="B56" s="202"/>
      <c r="C56" s="203"/>
      <c r="D56" s="204"/>
      <c r="E56" s="204"/>
      <c r="F56" s="204"/>
      <c r="G56" s="204"/>
      <c r="H56" s="204"/>
      <c r="I56" s="204"/>
      <c r="J56" s="205"/>
      <c r="K56" s="205"/>
      <c r="L56" s="205"/>
      <c r="M56" s="205"/>
      <c r="N56" s="205"/>
      <c r="O56" s="205"/>
      <c r="P56" s="204"/>
      <c r="Q56" s="204"/>
      <c r="R56" s="204"/>
      <c r="S56" s="204"/>
      <c r="T56" s="204"/>
      <c r="U56" s="204"/>
      <c r="V56" s="205"/>
      <c r="W56" s="205"/>
      <c r="X56" s="205"/>
      <c r="Y56" s="205"/>
      <c r="Z56" s="205"/>
      <c r="AA56" s="205"/>
      <c r="AB56" s="204"/>
      <c r="AC56" s="204"/>
      <c r="AD56" s="204"/>
      <c r="AE56" s="204"/>
      <c r="AF56" s="204"/>
      <c r="AG56" s="204"/>
      <c r="AH56" s="205"/>
      <c r="AI56" s="205"/>
      <c r="AJ56" s="205"/>
      <c r="AK56" s="205"/>
      <c r="AL56" s="205"/>
      <c r="AM56" s="205"/>
      <c r="AN56" s="204"/>
      <c r="AO56" s="204"/>
      <c r="AP56" s="204"/>
      <c r="AQ56" s="204"/>
      <c r="AR56" s="204"/>
      <c r="AS56" s="204"/>
      <c r="AT56" s="205"/>
      <c r="AU56" s="205"/>
      <c r="AV56" s="205"/>
      <c r="AW56" s="205"/>
      <c r="AX56" s="205"/>
      <c r="AY56" s="205"/>
      <c r="AZ56" s="204"/>
      <c r="BA56" s="204"/>
      <c r="BB56" s="204"/>
      <c r="BC56" s="204"/>
      <c r="BD56" s="204"/>
      <c r="BE56" s="204"/>
      <c r="BF56" s="205"/>
      <c r="BG56" s="205"/>
      <c r="BH56" s="205"/>
      <c r="BI56" s="205"/>
      <c r="BJ56" s="205"/>
      <c r="BK56" s="205"/>
      <c r="BL56" s="206"/>
    </row>
    <row r="57" spans="1:64" s="155" customFormat="1" x14ac:dyDescent="0.25">
      <c r="A57" s="202" t="s">
        <v>83</v>
      </c>
      <c r="B57" s="202"/>
      <c r="C57" s="203"/>
      <c r="D57" s="204"/>
      <c r="E57" s="204"/>
      <c r="F57" s="204"/>
      <c r="G57" s="204"/>
      <c r="H57" s="204"/>
      <c r="I57" s="204"/>
      <c r="J57" s="205"/>
      <c r="K57" s="205"/>
      <c r="L57" s="205"/>
      <c r="M57" s="205"/>
      <c r="N57" s="205"/>
      <c r="O57" s="205"/>
      <c r="P57" s="204"/>
      <c r="Q57" s="204"/>
      <c r="R57" s="204"/>
      <c r="S57" s="204"/>
      <c r="T57" s="204"/>
      <c r="U57" s="204"/>
      <c r="V57" s="205"/>
      <c r="W57" s="205"/>
      <c r="X57" s="205"/>
      <c r="Y57" s="205"/>
      <c r="Z57" s="205"/>
      <c r="AA57" s="205"/>
      <c r="AB57" s="204"/>
      <c r="AC57" s="204"/>
      <c r="AD57" s="204"/>
      <c r="AE57" s="204"/>
      <c r="AF57" s="204"/>
      <c r="AG57" s="204"/>
      <c r="AH57" s="205"/>
      <c r="AI57" s="205"/>
      <c r="AJ57" s="205"/>
      <c r="AK57" s="205"/>
      <c r="AL57" s="205"/>
      <c r="AM57" s="205"/>
      <c r="AN57" s="204"/>
      <c r="AO57" s="204"/>
      <c r="AP57" s="204"/>
      <c r="AQ57" s="204"/>
      <c r="AR57" s="204"/>
      <c r="AS57" s="204"/>
      <c r="AT57" s="205"/>
      <c r="AU57" s="205"/>
      <c r="AV57" s="205"/>
      <c r="AW57" s="205"/>
      <c r="AX57" s="205"/>
      <c r="AY57" s="205"/>
      <c r="AZ57" s="204"/>
      <c r="BA57" s="204"/>
      <c r="BB57" s="204"/>
      <c r="BC57" s="204"/>
      <c r="BD57" s="204"/>
      <c r="BE57" s="204"/>
      <c r="BF57" s="205"/>
      <c r="BG57" s="205"/>
      <c r="BH57" s="205"/>
      <c r="BI57" s="205"/>
      <c r="BJ57" s="205"/>
      <c r="BK57" s="205"/>
      <c r="BL57" s="206"/>
    </row>
    <row r="58" spans="1:64" s="155" customFormat="1" x14ac:dyDescent="0.25">
      <c r="A58" s="202"/>
      <c r="B58" s="202"/>
      <c r="C58" s="203"/>
      <c r="D58" s="204"/>
      <c r="E58" s="204"/>
      <c r="F58" s="204"/>
      <c r="G58" s="204"/>
      <c r="H58" s="204"/>
      <c r="I58" s="204"/>
      <c r="J58" s="205"/>
      <c r="K58" s="205"/>
      <c r="L58" s="205"/>
      <c r="M58" s="205"/>
      <c r="N58" s="205"/>
      <c r="O58" s="205"/>
      <c r="P58" s="204"/>
      <c r="Q58" s="204"/>
      <c r="R58" s="204"/>
      <c r="S58" s="204"/>
      <c r="T58" s="204"/>
      <c r="U58" s="204"/>
      <c r="V58" s="205"/>
      <c r="W58" s="205"/>
      <c r="X58" s="205"/>
      <c r="Y58" s="205"/>
      <c r="Z58" s="205"/>
      <c r="AA58" s="205"/>
      <c r="AB58" s="204"/>
      <c r="AC58" s="204"/>
      <c r="AD58" s="204"/>
      <c r="AE58" s="204"/>
      <c r="AF58" s="204"/>
      <c r="AG58" s="204"/>
      <c r="AH58" s="205"/>
      <c r="AI58" s="205"/>
      <c r="AJ58" s="205"/>
      <c r="AK58" s="205"/>
      <c r="AL58" s="205"/>
      <c r="AM58" s="205"/>
      <c r="AN58" s="204"/>
      <c r="AO58" s="204"/>
      <c r="AP58" s="204"/>
      <c r="AQ58" s="204"/>
      <c r="AR58" s="204"/>
      <c r="AS58" s="204"/>
      <c r="AT58" s="205"/>
      <c r="AU58" s="205"/>
      <c r="AV58" s="205"/>
      <c r="AW58" s="205"/>
      <c r="AX58" s="205"/>
      <c r="AY58" s="205"/>
      <c r="AZ58" s="204"/>
      <c r="BA58" s="204"/>
      <c r="BB58" s="204"/>
      <c r="BC58" s="204"/>
      <c r="BD58" s="204"/>
      <c r="BE58" s="204"/>
      <c r="BF58" s="205"/>
      <c r="BG58" s="205"/>
      <c r="BH58" s="205"/>
      <c r="BI58" s="205"/>
      <c r="BJ58" s="205"/>
      <c r="BK58" s="205"/>
      <c r="BL58" s="206"/>
    </row>
    <row r="59" spans="1:64" s="155" customFormat="1" x14ac:dyDescent="0.25">
      <c r="A59" s="202"/>
      <c r="B59" s="202"/>
      <c r="C59" s="203"/>
      <c r="D59" s="204"/>
      <c r="E59" s="204"/>
      <c r="F59" s="204"/>
      <c r="G59" s="204"/>
      <c r="H59" s="204"/>
      <c r="I59" s="204"/>
      <c r="J59" s="205"/>
      <c r="K59" s="205"/>
      <c r="L59" s="205"/>
      <c r="M59" s="205"/>
      <c r="N59" s="205"/>
      <c r="O59" s="205"/>
      <c r="P59" s="204"/>
      <c r="Q59" s="204"/>
      <c r="R59" s="204"/>
      <c r="S59" s="204"/>
      <c r="T59" s="204"/>
      <c r="U59" s="204"/>
      <c r="V59" s="205"/>
      <c r="W59" s="205"/>
      <c r="X59" s="205"/>
      <c r="Y59" s="205"/>
      <c r="Z59" s="205"/>
      <c r="AA59" s="205"/>
      <c r="AB59" s="204"/>
      <c r="AC59" s="204"/>
      <c r="AD59" s="204"/>
      <c r="AE59" s="204"/>
      <c r="AF59" s="204"/>
      <c r="AG59" s="204"/>
      <c r="AH59" s="205"/>
      <c r="AI59" s="205"/>
      <c r="AJ59" s="205"/>
      <c r="AK59" s="205"/>
      <c r="AL59" s="205"/>
      <c r="AM59" s="205"/>
      <c r="AN59" s="204"/>
      <c r="AO59" s="204"/>
      <c r="AP59" s="204"/>
      <c r="AQ59" s="204"/>
      <c r="AR59" s="204"/>
      <c r="AS59" s="204"/>
      <c r="AT59" s="205"/>
      <c r="AU59" s="205"/>
      <c r="AV59" s="205"/>
      <c r="AW59" s="205"/>
      <c r="AX59" s="205"/>
      <c r="AY59" s="205"/>
      <c r="AZ59" s="204"/>
      <c r="BA59" s="204"/>
      <c r="BB59" s="204"/>
      <c r="BC59" s="204"/>
      <c r="BD59" s="204"/>
      <c r="BE59" s="204"/>
      <c r="BF59" s="205"/>
      <c r="BG59" s="205"/>
      <c r="BH59" s="205"/>
      <c r="BI59" s="205"/>
      <c r="BJ59" s="205"/>
      <c r="BK59" s="205"/>
      <c r="BL59" s="206"/>
    </row>
    <row r="60" spans="1:64" s="155" customFormat="1" x14ac:dyDescent="0.25">
      <c r="A60" s="202"/>
      <c r="B60" s="202"/>
      <c r="C60" s="203"/>
      <c r="D60" s="204"/>
      <c r="E60" s="204"/>
      <c r="F60" s="204"/>
      <c r="G60" s="204"/>
      <c r="H60" s="204"/>
      <c r="I60" s="204"/>
      <c r="J60" s="205"/>
      <c r="K60" s="205"/>
      <c r="L60" s="205"/>
      <c r="M60" s="205"/>
      <c r="N60" s="205"/>
      <c r="O60" s="205"/>
      <c r="P60" s="204"/>
      <c r="Q60" s="204"/>
      <c r="R60" s="204"/>
      <c r="S60" s="204"/>
      <c r="T60" s="204"/>
      <c r="U60" s="204"/>
      <c r="V60" s="205"/>
      <c r="W60" s="205"/>
      <c r="X60" s="205"/>
      <c r="Y60" s="205"/>
      <c r="Z60" s="205"/>
      <c r="AA60" s="205"/>
      <c r="AB60" s="204"/>
      <c r="AC60" s="204"/>
      <c r="AD60" s="204"/>
      <c r="AE60" s="204"/>
      <c r="AF60" s="204"/>
      <c r="AG60" s="204"/>
      <c r="AH60" s="205"/>
      <c r="AI60" s="205"/>
      <c r="AJ60" s="205"/>
      <c r="AK60" s="205"/>
      <c r="AL60" s="205"/>
      <c r="AM60" s="205"/>
      <c r="AN60" s="204"/>
      <c r="AO60" s="204"/>
      <c r="AP60" s="204"/>
      <c r="AQ60" s="204"/>
      <c r="AR60" s="204"/>
      <c r="AS60" s="204"/>
      <c r="AT60" s="205"/>
      <c r="AU60" s="205"/>
      <c r="AV60" s="205"/>
      <c r="AW60" s="205"/>
      <c r="AX60" s="205"/>
      <c r="AY60" s="205"/>
      <c r="AZ60" s="204"/>
      <c r="BA60" s="204"/>
      <c r="BB60" s="204"/>
      <c r="BC60" s="204"/>
      <c r="BD60" s="204"/>
      <c r="BE60" s="204"/>
      <c r="BF60" s="205"/>
      <c r="BG60" s="205"/>
      <c r="BH60" s="205"/>
      <c r="BI60" s="205"/>
      <c r="BJ60" s="205"/>
      <c r="BK60" s="205"/>
      <c r="BL60" s="206"/>
    </row>
    <row r="61" spans="1:64" s="155" customFormat="1" x14ac:dyDescent="0.25">
      <c r="A61" s="202"/>
      <c r="B61" s="202"/>
      <c r="C61" s="203"/>
      <c r="D61" s="204"/>
      <c r="E61" s="204"/>
      <c r="F61" s="204"/>
      <c r="G61" s="204"/>
      <c r="H61" s="204"/>
      <c r="I61" s="204"/>
      <c r="J61" s="205"/>
      <c r="K61" s="205"/>
      <c r="L61" s="205"/>
      <c r="M61" s="205"/>
      <c r="N61" s="205"/>
      <c r="O61" s="205"/>
      <c r="P61" s="204"/>
      <c r="Q61" s="204"/>
      <c r="R61" s="204"/>
      <c r="S61" s="204"/>
      <c r="T61" s="204"/>
      <c r="U61" s="204"/>
      <c r="V61" s="205"/>
      <c r="W61" s="205"/>
      <c r="X61" s="205"/>
      <c r="Y61" s="205"/>
      <c r="Z61" s="205"/>
      <c r="AA61" s="205"/>
      <c r="AB61" s="204"/>
      <c r="AC61" s="204"/>
      <c r="AD61" s="204"/>
      <c r="AE61" s="204"/>
      <c r="AF61" s="204"/>
      <c r="AG61" s="204"/>
      <c r="AH61" s="205"/>
      <c r="AI61" s="205"/>
      <c r="AJ61" s="205"/>
      <c r="AK61" s="205"/>
      <c r="AL61" s="205"/>
      <c r="AM61" s="205"/>
      <c r="AN61" s="204"/>
      <c r="AO61" s="204"/>
      <c r="AP61" s="204"/>
      <c r="AQ61" s="204"/>
      <c r="AR61" s="204"/>
      <c r="AS61" s="204"/>
      <c r="AT61" s="205"/>
      <c r="AU61" s="205"/>
      <c r="AV61" s="205"/>
      <c r="AW61" s="205"/>
      <c r="AX61" s="205"/>
      <c r="AY61" s="205"/>
      <c r="AZ61" s="204"/>
      <c r="BA61" s="204"/>
      <c r="BB61" s="204"/>
      <c r="BC61" s="204"/>
      <c r="BD61" s="204"/>
      <c r="BE61" s="204"/>
      <c r="BF61" s="205"/>
      <c r="BG61" s="205"/>
      <c r="BH61" s="205"/>
      <c r="BI61" s="205"/>
      <c r="BJ61" s="205"/>
      <c r="BK61" s="205"/>
      <c r="BL61" s="206"/>
    </row>
    <row r="62" spans="1:64" s="155" customFormat="1" x14ac:dyDescent="0.25">
      <c r="A62" s="202"/>
      <c r="B62" s="202"/>
      <c r="C62" s="203"/>
      <c r="D62" s="204"/>
      <c r="E62" s="204"/>
      <c r="F62" s="204"/>
      <c r="G62" s="204"/>
      <c r="H62" s="204"/>
      <c r="I62" s="204"/>
      <c r="J62" s="205"/>
      <c r="K62" s="205"/>
      <c r="L62" s="205"/>
      <c r="M62" s="205"/>
      <c r="N62" s="205"/>
      <c r="O62" s="205"/>
      <c r="P62" s="204"/>
      <c r="Q62" s="204"/>
      <c r="R62" s="204"/>
      <c r="S62" s="204"/>
      <c r="T62" s="204"/>
      <c r="U62" s="204"/>
      <c r="V62" s="205"/>
      <c r="W62" s="205"/>
      <c r="X62" s="205"/>
      <c r="Y62" s="205"/>
      <c r="Z62" s="205"/>
      <c r="AA62" s="205"/>
      <c r="AB62" s="204"/>
      <c r="AC62" s="204"/>
      <c r="AD62" s="204"/>
      <c r="AE62" s="204"/>
      <c r="AF62" s="204"/>
      <c r="AG62" s="204"/>
      <c r="AH62" s="205"/>
      <c r="AI62" s="205"/>
      <c r="AJ62" s="205"/>
      <c r="AK62" s="205"/>
      <c r="AL62" s="205"/>
      <c r="AM62" s="205"/>
      <c r="AN62" s="204"/>
      <c r="AO62" s="204"/>
      <c r="AP62" s="204"/>
      <c r="AQ62" s="204"/>
      <c r="AR62" s="204"/>
      <c r="AS62" s="204"/>
      <c r="AT62" s="205"/>
      <c r="AU62" s="205"/>
      <c r="AV62" s="205"/>
      <c r="AW62" s="205"/>
      <c r="AX62" s="205"/>
      <c r="AY62" s="205"/>
      <c r="AZ62" s="204"/>
      <c r="BA62" s="204"/>
      <c r="BB62" s="204"/>
      <c r="BC62" s="204"/>
      <c r="BD62" s="204"/>
      <c r="BE62" s="204"/>
      <c r="BF62" s="205"/>
      <c r="BG62" s="205"/>
      <c r="BH62" s="205"/>
      <c r="BI62" s="205"/>
      <c r="BJ62" s="205"/>
      <c r="BK62" s="205"/>
      <c r="BL62" s="206"/>
    </row>
    <row r="63" spans="1:64" s="155" customFormat="1" x14ac:dyDescent="0.25">
      <c r="A63" s="202"/>
      <c r="B63" s="202"/>
      <c r="C63" s="203"/>
      <c r="D63" s="204"/>
      <c r="E63" s="204"/>
      <c r="F63" s="204"/>
      <c r="G63" s="204"/>
      <c r="H63" s="204"/>
      <c r="I63" s="204"/>
      <c r="J63" s="205"/>
      <c r="K63" s="205"/>
      <c r="L63" s="205"/>
      <c r="M63" s="205"/>
      <c r="N63" s="205"/>
      <c r="O63" s="205"/>
      <c r="P63" s="204"/>
      <c r="Q63" s="204"/>
      <c r="R63" s="204"/>
      <c r="S63" s="204"/>
      <c r="T63" s="204"/>
      <c r="U63" s="204"/>
      <c r="V63" s="205"/>
      <c r="W63" s="205"/>
      <c r="X63" s="205"/>
      <c r="Y63" s="205"/>
      <c r="Z63" s="205"/>
      <c r="AA63" s="205"/>
      <c r="AB63" s="204"/>
      <c r="AC63" s="204"/>
      <c r="AD63" s="204"/>
      <c r="AE63" s="204"/>
      <c r="AF63" s="204"/>
      <c r="AG63" s="204"/>
      <c r="AH63" s="205"/>
      <c r="AI63" s="205"/>
      <c r="AJ63" s="205"/>
      <c r="AK63" s="205"/>
      <c r="AL63" s="205"/>
      <c r="AM63" s="205"/>
      <c r="AN63" s="204"/>
      <c r="AO63" s="204"/>
      <c r="AP63" s="204"/>
      <c r="AQ63" s="204"/>
      <c r="AR63" s="204"/>
      <c r="AS63" s="204"/>
      <c r="AT63" s="205"/>
      <c r="AU63" s="205"/>
      <c r="AV63" s="205"/>
      <c r="AW63" s="205"/>
      <c r="AX63" s="205"/>
      <c r="AY63" s="205"/>
      <c r="AZ63" s="204"/>
      <c r="BA63" s="204"/>
      <c r="BB63" s="204"/>
      <c r="BC63" s="204"/>
      <c r="BD63" s="204"/>
      <c r="BE63" s="204"/>
      <c r="BF63" s="205"/>
      <c r="BG63" s="205"/>
      <c r="BH63" s="205"/>
      <c r="BI63" s="205"/>
      <c r="BJ63" s="205"/>
      <c r="BK63" s="205"/>
      <c r="BL63" s="206"/>
    </row>
    <row r="64" spans="1:64" s="155" customFormat="1" x14ac:dyDescent="0.25">
      <c r="A64" s="202"/>
      <c r="B64" s="202"/>
      <c r="C64" s="203"/>
      <c r="D64" s="204"/>
      <c r="E64" s="204"/>
      <c r="F64" s="204"/>
      <c r="G64" s="204"/>
      <c r="H64" s="204"/>
      <c r="I64" s="204"/>
      <c r="J64" s="205"/>
      <c r="K64" s="205"/>
      <c r="L64" s="205"/>
      <c r="M64" s="205"/>
      <c r="N64" s="205"/>
      <c r="O64" s="205"/>
      <c r="P64" s="204"/>
      <c r="Q64" s="204"/>
      <c r="R64" s="204"/>
      <c r="S64" s="204"/>
      <c r="T64" s="204"/>
      <c r="U64" s="204"/>
      <c r="V64" s="205"/>
      <c r="W64" s="205"/>
      <c r="X64" s="205"/>
      <c r="Y64" s="205"/>
      <c r="Z64" s="205"/>
      <c r="AA64" s="205"/>
      <c r="AB64" s="204"/>
      <c r="AC64" s="204"/>
      <c r="AD64" s="204"/>
      <c r="AE64" s="204"/>
      <c r="AF64" s="204"/>
      <c r="AG64" s="204"/>
      <c r="AH64" s="205"/>
      <c r="AI64" s="205"/>
      <c r="AJ64" s="205"/>
      <c r="AK64" s="205"/>
      <c r="AL64" s="205"/>
      <c r="AM64" s="205"/>
      <c r="AN64" s="204"/>
      <c r="AO64" s="204"/>
      <c r="AP64" s="204"/>
      <c r="AQ64" s="204"/>
      <c r="AR64" s="204"/>
      <c r="AS64" s="204"/>
      <c r="AT64" s="205"/>
      <c r="AU64" s="205"/>
      <c r="AV64" s="205"/>
      <c r="AW64" s="205"/>
      <c r="AX64" s="205"/>
      <c r="AY64" s="205"/>
      <c r="AZ64" s="204"/>
      <c r="BA64" s="204"/>
      <c r="BB64" s="204"/>
      <c r="BC64" s="204"/>
      <c r="BD64" s="204"/>
      <c r="BE64" s="204"/>
      <c r="BF64" s="205"/>
      <c r="BG64" s="205"/>
      <c r="BH64" s="205"/>
      <c r="BI64" s="205"/>
      <c r="BJ64" s="205"/>
      <c r="BK64" s="205"/>
      <c r="BL64" s="206"/>
    </row>
    <row r="65" spans="1:64" s="155" customFormat="1" x14ac:dyDescent="0.25">
      <c r="A65" s="202"/>
      <c r="B65" s="202"/>
      <c r="C65" s="203"/>
      <c r="D65" s="204"/>
      <c r="E65" s="204"/>
      <c r="F65" s="204"/>
      <c r="G65" s="204"/>
      <c r="H65" s="204"/>
      <c r="I65" s="204"/>
      <c r="J65" s="205"/>
      <c r="K65" s="205"/>
      <c r="L65" s="205"/>
      <c r="M65" s="205"/>
      <c r="N65" s="205"/>
      <c r="O65" s="205"/>
      <c r="P65" s="204"/>
      <c r="Q65" s="204"/>
      <c r="R65" s="204"/>
      <c r="S65" s="204"/>
      <c r="T65" s="204"/>
      <c r="U65" s="204"/>
      <c r="V65" s="205"/>
      <c r="W65" s="205"/>
      <c r="X65" s="205"/>
      <c r="Y65" s="205"/>
      <c r="Z65" s="205"/>
      <c r="AA65" s="205"/>
      <c r="AB65" s="204"/>
      <c r="AC65" s="204"/>
      <c r="AD65" s="204"/>
      <c r="AE65" s="204"/>
      <c r="AF65" s="204"/>
      <c r="AG65" s="204"/>
      <c r="AH65" s="205"/>
      <c r="AI65" s="205"/>
      <c r="AJ65" s="205"/>
      <c r="AK65" s="205"/>
      <c r="AL65" s="205"/>
      <c r="AM65" s="205"/>
      <c r="AN65" s="204"/>
      <c r="AO65" s="204"/>
      <c r="AP65" s="204"/>
      <c r="AQ65" s="204"/>
      <c r="AR65" s="204"/>
      <c r="AS65" s="204"/>
      <c r="AT65" s="205"/>
      <c r="AU65" s="205"/>
      <c r="AV65" s="205"/>
      <c r="AW65" s="205"/>
      <c r="AX65" s="205"/>
      <c r="AY65" s="205"/>
      <c r="AZ65" s="204"/>
      <c r="BA65" s="204"/>
      <c r="BB65" s="204"/>
      <c r="BC65" s="204"/>
      <c r="BD65" s="204"/>
      <c r="BE65" s="204"/>
      <c r="BF65" s="205"/>
      <c r="BG65" s="205"/>
      <c r="BH65" s="205"/>
      <c r="BI65" s="205"/>
      <c r="BJ65" s="205"/>
      <c r="BK65" s="205"/>
      <c r="BL65" s="206"/>
    </row>
    <row r="66" spans="1:64" s="155" customFormat="1" x14ac:dyDescent="0.25">
      <c r="A66" s="202"/>
      <c r="B66" s="202"/>
      <c r="C66" s="203"/>
      <c r="D66" s="204"/>
      <c r="E66" s="204"/>
      <c r="F66" s="204"/>
      <c r="G66" s="204"/>
      <c r="H66" s="204"/>
      <c r="I66" s="204"/>
      <c r="J66" s="205"/>
      <c r="K66" s="205"/>
      <c r="L66" s="205"/>
      <c r="M66" s="205"/>
      <c r="N66" s="205"/>
      <c r="O66" s="205"/>
      <c r="P66" s="204"/>
      <c r="Q66" s="204"/>
      <c r="R66" s="204"/>
      <c r="S66" s="204"/>
      <c r="T66" s="204"/>
      <c r="U66" s="204"/>
      <c r="V66" s="205"/>
      <c r="W66" s="205"/>
      <c r="X66" s="205"/>
      <c r="Y66" s="205"/>
      <c r="Z66" s="205"/>
      <c r="AA66" s="205"/>
      <c r="AB66" s="204"/>
      <c r="AC66" s="204"/>
      <c r="AD66" s="204"/>
      <c r="AE66" s="204"/>
      <c r="AF66" s="204"/>
      <c r="AG66" s="204"/>
      <c r="AH66" s="205"/>
      <c r="AI66" s="205"/>
      <c r="AJ66" s="205"/>
      <c r="AK66" s="205"/>
      <c r="AL66" s="205"/>
      <c r="AM66" s="205"/>
      <c r="AN66" s="204"/>
      <c r="AO66" s="204"/>
      <c r="AP66" s="204"/>
      <c r="AQ66" s="204"/>
      <c r="AR66" s="204"/>
      <c r="AS66" s="204"/>
      <c r="AT66" s="205"/>
      <c r="AU66" s="205"/>
      <c r="AV66" s="205"/>
      <c r="AW66" s="205"/>
      <c r="AX66" s="205"/>
      <c r="AY66" s="205"/>
      <c r="AZ66" s="204"/>
      <c r="BA66" s="204"/>
      <c r="BB66" s="204"/>
      <c r="BC66" s="204"/>
      <c r="BD66" s="204"/>
      <c r="BE66" s="204"/>
      <c r="BF66" s="205"/>
      <c r="BG66" s="205"/>
      <c r="BH66" s="205"/>
      <c r="BI66" s="205"/>
      <c r="BJ66" s="205"/>
      <c r="BK66" s="205"/>
      <c r="BL66" s="206"/>
    </row>
    <row r="67" spans="1:64" s="155" customFormat="1" x14ac:dyDescent="0.25">
      <c r="A67" s="202"/>
      <c r="B67" s="202"/>
      <c r="C67" s="203"/>
      <c r="D67" s="204"/>
      <c r="E67" s="204"/>
      <c r="F67" s="204"/>
      <c r="G67" s="204"/>
      <c r="H67" s="204"/>
      <c r="I67" s="204"/>
      <c r="J67" s="205"/>
      <c r="K67" s="205"/>
      <c r="L67" s="205"/>
      <c r="M67" s="205"/>
      <c r="N67" s="205"/>
      <c r="O67" s="205"/>
      <c r="P67" s="204"/>
      <c r="Q67" s="204"/>
      <c r="R67" s="204"/>
      <c r="S67" s="204"/>
      <c r="T67" s="204"/>
      <c r="U67" s="204"/>
      <c r="V67" s="205"/>
      <c r="W67" s="205"/>
      <c r="X67" s="205"/>
      <c r="Y67" s="205"/>
      <c r="Z67" s="205"/>
      <c r="AA67" s="205"/>
      <c r="AB67" s="204"/>
      <c r="AC67" s="204"/>
      <c r="AD67" s="204"/>
      <c r="AE67" s="204"/>
      <c r="AF67" s="204"/>
      <c r="AG67" s="204"/>
      <c r="AH67" s="205"/>
      <c r="AI67" s="205"/>
      <c r="AJ67" s="205"/>
      <c r="AK67" s="205"/>
      <c r="AL67" s="205"/>
      <c r="AM67" s="205"/>
      <c r="AN67" s="204"/>
      <c r="AO67" s="204"/>
      <c r="AP67" s="204"/>
      <c r="AQ67" s="204"/>
      <c r="AR67" s="204"/>
      <c r="AS67" s="204"/>
      <c r="AT67" s="205"/>
      <c r="AU67" s="205"/>
      <c r="AV67" s="205"/>
      <c r="AW67" s="205"/>
      <c r="AX67" s="205"/>
      <c r="AY67" s="205"/>
      <c r="AZ67" s="204"/>
      <c r="BA67" s="204"/>
      <c r="BB67" s="204"/>
      <c r="BC67" s="204"/>
      <c r="BD67" s="204"/>
      <c r="BE67" s="204"/>
      <c r="BF67" s="205"/>
      <c r="BG67" s="205"/>
      <c r="BH67" s="205"/>
      <c r="BI67" s="205"/>
      <c r="BJ67" s="205"/>
      <c r="BK67" s="205"/>
      <c r="BL67" s="206"/>
    </row>
    <row r="68" spans="1:64" s="155" customFormat="1" x14ac:dyDescent="0.25">
      <c r="A68" s="202"/>
      <c r="B68" s="202"/>
      <c r="C68" s="203"/>
      <c r="D68" s="204"/>
      <c r="E68" s="204"/>
      <c r="F68" s="204"/>
      <c r="G68" s="204"/>
      <c r="H68" s="204"/>
      <c r="I68" s="204"/>
      <c r="J68" s="205"/>
      <c r="K68" s="205"/>
      <c r="L68" s="205"/>
      <c r="M68" s="205"/>
      <c r="N68" s="205"/>
      <c r="O68" s="205"/>
      <c r="P68" s="204"/>
      <c r="Q68" s="204"/>
      <c r="R68" s="204"/>
      <c r="S68" s="204"/>
      <c r="T68" s="204"/>
      <c r="U68" s="204"/>
      <c r="V68" s="205"/>
      <c r="W68" s="205"/>
      <c r="X68" s="205"/>
      <c r="Y68" s="205"/>
      <c r="Z68" s="205"/>
      <c r="AA68" s="205"/>
      <c r="AB68" s="204"/>
      <c r="AC68" s="204"/>
      <c r="AD68" s="204"/>
      <c r="AE68" s="204"/>
      <c r="AF68" s="204"/>
      <c r="AG68" s="204"/>
      <c r="AH68" s="205"/>
      <c r="AI68" s="205"/>
      <c r="AJ68" s="205"/>
      <c r="AK68" s="205"/>
      <c r="AL68" s="205"/>
      <c r="AM68" s="205"/>
      <c r="AN68" s="204"/>
      <c r="AO68" s="204"/>
      <c r="AP68" s="204"/>
      <c r="AQ68" s="204"/>
      <c r="AR68" s="204"/>
      <c r="AS68" s="204"/>
      <c r="AT68" s="205"/>
      <c r="AU68" s="205"/>
      <c r="AV68" s="205"/>
      <c r="AW68" s="205"/>
      <c r="AX68" s="205"/>
      <c r="AY68" s="205"/>
      <c r="AZ68" s="204"/>
      <c r="BA68" s="204"/>
      <c r="BB68" s="204"/>
      <c r="BC68" s="204"/>
      <c r="BD68" s="204"/>
      <c r="BE68" s="204"/>
      <c r="BF68" s="205"/>
      <c r="BG68" s="205"/>
      <c r="BH68" s="205"/>
      <c r="BI68" s="205"/>
      <c r="BJ68" s="205"/>
      <c r="BK68" s="205"/>
      <c r="BL68" s="206"/>
    </row>
    <row r="69" spans="1:64" s="155" customFormat="1" x14ac:dyDescent="0.25">
      <c r="A69" s="202"/>
      <c r="B69" s="202"/>
      <c r="C69" s="203"/>
      <c r="D69" s="204"/>
      <c r="E69" s="204"/>
      <c r="F69" s="204"/>
      <c r="G69" s="204"/>
      <c r="H69" s="204"/>
      <c r="I69" s="204"/>
      <c r="J69" s="205"/>
      <c r="K69" s="205"/>
      <c r="L69" s="205"/>
      <c r="M69" s="205"/>
      <c r="N69" s="205"/>
      <c r="O69" s="205"/>
      <c r="P69" s="204"/>
      <c r="Q69" s="204"/>
      <c r="R69" s="204"/>
      <c r="S69" s="204"/>
      <c r="T69" s="204"/>
      <c r="U69" s="204"/>
      <c r="V69" s="205"/>
      <c r="W69" s="205"/>
      <c r="X69" s="205"/>
      <c r="Y69" s="205"/>
      <c r="Z69" s="205"/>
      <c r="AA69" s="205"/>
      <c r="AB69" s="204"/>
      <c r="AC69" s="204"/>
      <c r="AD69" s="204"/>
      <c r="AE69" s="204"/>
      <c r="AF69" s="204"/>
      <c r="AG69" s="204"/>
      <c r="AH69" s="205"/>
      <c r="AI69" s="205"/>
      <c r="AJ69" s="205"/>
      <c r="AK69" s="205"/>
      <c r="AL69" s="205"/>
      <c r="AM69" s="205"/>
      <c r="AN69" s="204"/>
      <c r="AO69" s="204"/>
      <c r="AP69" s="204"/>
      <c r="AQ69" s="204"/>
      <c r="AR69" s="204"/>
      <c r="AS69" s="204"/>
      <c r="AT69" s="205"/>
      <c r="AU69" s="205"/>
      <c r="AV69" s="205"/>
      <c r="AW69" s="205"/>
      <c r="AX69" s="205"/>
      <c r="AY69" s="205"/>
      <c r="AZ69" s="204"/>
      <c r="BA69" s="204"/>
      <c r="BB69" s="204"/>
      <c r="BC69" s="204"/>
      <c r="BD69" s="204"/>
      <c r="BE69" s="204"/>
      <c r="BF69" s="205"/>
      <c r="BG69" s="205"/>
      <c r="BH69" s="205"/>
      <c r="BI69" s="205"/>
      <c r="BJ69" s="205"/>
      <c r="BK69" s="205"/>
      <c r="BL69" s="206"/>
    </row>
    <row r="70" spans="1:64" s="155" customFormat="1" x14ac:dyDescent="0.25">
      <c r="A70" s="202"/>
      <c r="B70" s="202"/>
      <c r="C70" s="203"/>
      <c r="D70" s="204"/>
      <c r="E70" s="204"/>
      <c r="F70" s="204"/>
      <c r="G70" s="204"/>
      <c r="H70" s="204"/>
      <c r="I70" s="204"/>
      <c r="J70" s="205"/>
      <c r="K70" s="205"/>
      <c r="L70" s="205"/>
      <c r="M70" s="205"/>
      <c r="N70" s="205"/>
      <c r="O70" s="205"/>
      <c r="P70" s="204"/>
      <c r="Q70" s="204"/>
      <c r="R70" s="204"/>
      <c r="S70" s="204"/>
      <c r="T70" s="204"/>
      <c r="U70" s="204"/>
      <c r="V70" s="205"/>
      <c r="W70" s="205"/>
      <c r="X70" s="205"/>
      <c r="Y70" s="205"/>
      <c r="Z70" s="205"/>
      <c r="AA70" s="205"/>
      <c r="AB70" s="204"/>
      <c r="AC70" s="204"/>
      <c r="AD70" s="204"/>
      <c r="AE70" s="204"/>
      <c r="AF70" s="204"/>
      <c r="AG70" s="204"/>
      <c r="AH70" s="205"/>
      <c r="AI70" s="205"/>
      <c r="AJ70" s="205"/>
      <c r="AK70" s="205"/>
      <c r="AL70" s="205"/>
      <c r="AM70" s="205"/>
      <c r="AN70" s="204"/>
      <c r="AO70" s="204"/>
      <c r="AP70" s="204"/>
      <c r="AQ70" s="204"/>
      <c r="AR70" s="204"/>
      <c r="AS70" s="204"/>
      <c r="AT70" s="205"/>
      <c r="AU70" s="205"/>
      <c r="AV70" s="205"/>
      <c r="AW70" s="205"/>
      <c r="AX70" s="205"/>
      <c r="AY70" s="205"/>
      <c r="AZ70" s="204"/>
      <c r="BA70" s="204"/>
      <c r="BB70" s="204"/>
      <c r="BC70" s="204"/>
      <c r="BD70" s="204"/>
      <c r="BE70" s="204"/>
      <c r="BF70" s="205"/>
      <c r="BG70" s="205"/>
      <c r="BH70" s="205"/>
      <c r="BI70" s="205"/>
      <c r="BJ70" s="205"/>
      <c r="BK70" s="205"/>
      <c r="BL70" s="206"/>
    </row>
    <row r="71" spans="1:64" s="155" customFormat="1" x14ac:dyDescent="0.25">
      <c r="A71" s="202"/>
      <c r="B71" s="202"/>
      <c r="C71" s="203"/>
      <c r="D71" s="204"/>
      <c r="E71" s="204"/>
      <c r="F71" s="204"/>
      <c r="G71" s="204"/>
      <c r="H71" s="204"/>
      <c r="I71" s="204"/>
      <c r="J71" s="205"/>
      <c r="K71" s="205"/>
      <c r="L71" s="205"/>
      <c r="M71" s="205"/>
      <c r="N71" s="205"/>
      <c r="O71" s="205"/>
      <c r="P71" s="204"/>
      <c r="Q71" s="204"/>
      <c r="R71" s="204"/>
      <c r="S71" s="204"/>
      <c r="T71" s="204"/>
      <c r="U71" s="204"/>
      <c r="V71" s="205"/>
      <c r="W71" s="205"/>
      <c r="X71" s="205"/>
      <c r="Y71" s="205"/>
      <c r="Z71" s="205"/>
      <c r="AA71" s="205"/>
      <c r="AB71" s="204"/>
      <c r="AC71" s="204"/>
      <c r="AD71" s="204"/>
      <c r="AE71" s="204"/>
      <c r="AF71" s="204"/>
      <c r="AG71" s="204"/>
      <c r="AH71" s="205"/>
      <c r="AI71" s="205"/>
      <c r="AJ71" s="205"/>
      <c r="AK71" s="205"/>
      <c r="AL71" s="205"/>
      <c r="AM71" s="205"/>
      <c r="AN71" s="204"/>
      <c r="AO71" s="204"/>
      <c r="AP71" s="204"/>
      <c r="AQ71" s="204"/>
      <c r="AR71" s="204"/>
      <c r="AS71" s="204"/>
      <c r="AT71" s="205"/>
      <c r="AU71" s="205"/>
      <c r="AV71" s="205"/>
      <c r="AW71" s="205"/>
      <c r="AX71" s="205"/>
      <c r="AY71" s="205"/>
      <c r="AZ71" s="204"/>
      <c r="BA71" s="204"/>
      <c r="BB71" s="204"/>
      <c r="BC71" s="204"/>
      <c r="BD71" s="204"/>
      <c r="BE71" s="204"/>
      <c r="BF71" s="205"/>
      <c r="BG71" s="205"/>
      <c r="BH71" s="205"/>
      <c r="BI71" s="205"/>
      <c r="BJ71" s="205"/>
      <c r="BK71" s="205"/>
      <c r="BL71" s="206"/>
    </row>
    <row r="72" spans="1:64" s="155" customFormat="1" x14ac:dyDescent="0.25">
      <c r="A72" s="202"/>
      <c r="B72" s="202"/>
      <c r="C72" s="203"/>
      <c r="D72" s="204"/>
      <c r="E72" s="204"/>
      <c r="F72" s="204"/>
      <c r="G72" s="204"/>
      <c r="H72" s="204"/>
      <c r="I72" s="204"/>
      <c r="J72" s="205"/>
      <c r="K72" s="205"/>
      <c r="L72" s="205"/>
      <c r="M72" s="205"/>
      <c r="N72" s="205"/>
      <c r="O72" s="205"/>
      <c r="P72" s="204"/>
      <c r="Q72" s="204"/>
      <c r="R72" s="204"/>
      <c r="S72" s="204"/>
      <c r="T72" s="204"/>
      <c r="U72" s="204"/>
      <c r="V72" s="205"/>
      <c r="W72" s="205"/>
      <c r="X72" s="205"/>
      <c r="Y72" s="205"/>
      <c r="Z72" s="205"/>
      <c r="AA72" s="205"/>
      <c r="AB72" s="204"/>
      <c r="AC72" s="204"/>
      <c r="AD72" s="204"/>
      <c r="AE72" s="204"/>
      <c r="AF72" s="204"/>
      <c r="AG72" s="204"/>
      <c r="AH72" s="205"/>
      <c r="AI72" s="205"/>
      <c r="AJ72" s="205"/>
      <c r="AK72" s="205"/>
      <c r="AL72" s="205"/>
      <c r="AM72" s="205"/>
      <c r="AN72" s="204"/>
      <c r="AO72" s="204"/>
      <c r="AP72" s="204"/>
      <c r="AQ72" s="204"/>
      <c r="AR72" s="204"/>
      <c r="AS72" s="204"/>
      <c r="AT72" s="205"/>
      <c r="AU72" s="205"/>
      <c r="AV72" s="205"/>
      <c r="AW72" s="205"/>
      <c r="AX72" s="205"/>
      <c r="AY72" s="205"/>
      <c r="AZ72" s="204"/>
      <c r="BA72" s="204"/>
      <c r="BB72" s="204"/>
      <c r="BC72" s="204"/>
      <c r="BD72" s="204"/>
      <c r="BE72" s="204"/>
      <c r="BF72" s="205"/>
      <c r="BG72" s="205"/>
      <c r="BH72" s="205"/>
      <c r="BI72" s="205"/>
      <c r="BJ72" s="205"/>
      <c r="BK72" s="205"/>
      <c r="BL72" s="206"/>
    </row>
    <row r="73" spans="1:64" s="155" customFormat="1" x14ac:dyDescent="0.25">
      <c r="A73" s="202"/>
      <c r="B73" s="202"/>
      <c r="C73" s="203"/>
      <c r="D73" s="204"/>
      <c r="E73" s="204"/>
      <c r="F73" s="204"/>
      <c r="G73" s="204"/>
      <c r="H73" s="204"/>
      <c r="I73" s="204"/>
      <c r="J73" s="205"/>
      <c r="K73" s="205"/>
      <c r="L73" s="205"/>
      <c r="M73" s="205"/>
      <c r="N73" s="205"/>
      <c r="O73" s="205"/>
      <c r="P73" s="204"/>
      <c r="Q73" s="204"/>
      <c r="R73" s="204"/>
      <c r="S73" s="204"/>
      <c r="T73" s="204"/>
      <c r="U73" s="204"/>
      <c r="V73" s="205"/>
      <c r="W73" s="205"/>
      <c r="X73" s="205"/>
      <c r="Y73" s="205"/>
      <c r="Z73" s="205"/>
      <c r="AA73" s="205"/>
      <c r="AB73" s="204"/>
      <c r="AC73" s="204"/>
      <c r="AD73" s="204"/>
      <c r="AE73" s="204"/>
      <c r="AF73" s="204"/>
      <c r="AG73" s="204"/>
      <c r="AH73" s="205"/>
      <c r="AI73" s="205"/>
      <c r="AJ73" s="205"/>
      <c r="AK73" s="205"/>
      <c r="AL73" s="205"/>
      <c r="AM73" s="205"/>
      <c r="AN73" s="204"/>
      <c r="AO73" s="204"/>
      <c r="AP73" s="204"/>
      <c r="AQ73" s="204"/>
      <c r="AR73" s="204"/>
      <c r="AS73" s="204"/>
      <c r="AT73" s="205"/>
      <c r="AU73" s="205"/>
      <c r="AV73" s="205"/>
      <c r="AW73" s="205"/>
      <c r="AX73" s="205"/>
      <c r="AY73" s="205"/>
      <c r="AZ73" s="204"/>
      <c r="BA73" s="204"/>
      <c r="BB73" s="204"/>
      <c r="BC73" s="204"/>
      <c r="BD73" s="204"/>
      <c r="BE73" s="204"/>
      <c r="BF73" s="205"/>
      <c r="BG73" s="205"/>
      <c r="BH73" s="205"/>
      <c r="BI73" s="205"/>
      <c r="BJ73" s="205"/>
      <c r="BK73" s="205"/>
      <c r="BL73" s="206"/>
    </row>
    <row r="74" spans="1:64" s="155" customFormat="1" x14ac:dyDescent="0.25">
      <c r="A74" s="202"/>
      <c r="B74" s="202"/>
      <c r="C74" s="203"/>
      <c r="D74" s="204"/>
      <c r="E74" s="204"/>
      <c r="F74" s="204"/>
      <c r="G74" s="204"/>
      <c r="H74" s="204"/>
      <c r="I74" s="204"/>
      <c r="J74" s="205"/>
      <c r="K74" s="205"/>
      <c r="L74" s="205"/>
      <c r="M74" s="205"/>
      <c r="N74" s="205"/>
      <c r="O74" s="205"/>
      <c r="P74" s="204"/>
      <c r="Q74" s="204"/>
      <c r="R74" s="204"/>
      <c r="S74" s="204"/>
      <c r="T74" s="204"/>
      <c r="U74" s="204"/>
      <c r="V74" s="205"/>
      <c r="W74" s="205"/>
      <c r="X74" s="205"/>
      <c r="Y74" s="205"/>
      <c r="Z74" s="205"/>
      <c r="AA74" s="205"/>
      <c r="AB74" s="204"/>
      <c r="AC74" s="204"/>
      <c r="AD74" s="204"/>
      <c r="AE74" s="204"/>
      <c r="AF74" s="204"/>
      <c r="AG74" s="204"/>
      <c r="AH74" s="205"/>
      <c r="AI74" s="205"/>
      <c r="AJ74" s="205"/>
      <c r="AK74" s="205"/>
      <c r="AL74" s="205"/>
      <c r="AM74" s="205"/>
      <c r="AN74" s="204"/>
      <c r="AO74" s="204"/>
      <c r="AP74" s="204"/>
      <c r="AQ74" s="204"/>
      <c r="AR74" s="204"/>
      <c r="AS74" s="204"/>
      <c r="AT74" s="205"/>
      <c r="AU74" s="205"/>
      <c r="AV74" s="205"/>
      <c r="AW74" s="205"/>
      <c r="AX74" s="205"/>
      <c r="AY74" s="205"/>
      <c r="AZ74" s="204"/>
      <c r="BA74" s="204"/>
      <c r="BB74" s="204"/>
      <c r="BC74" s="204"/>
      <c r="BD74" s="204"/>
      <c r="BE74" s="204"/>
      <c r="BF74" s="205"/>
      <c r="BG74" s="205"/>
      <c r="BH74" s="205"/>
      <c r="BI74" s="205"/>
      <c r="BJ74" s="205"/>
      <c r="BK74" s="205"/>
      <c r="BL74" s="206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3:A4"/>
    <mergeCell ref="B3:B4"/>
    <mergeCell ref="C3:C4"/>
    <mergeCell ref="D3:O3"/>
    <mergeCell ref="P3:AA3"/>
    <mergeCell ref="B6:B19"/>
    <mergeCell ref="AN3:AY3"/>
    <mergeCell ref="AZ3:BB3"/>
    <mergeCell ref="AB3:AM3"/>
    <mergeCell ref="B40:B55"/>
    <mergeCell ref="B23:B38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2021-01-30T00:38:32Z</dcterms:modified>
</cp:coreProperties>
</file>