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9821C838-54DE-4275-8B8A-6FA41E41C890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55" i="5" l="1"/>
  <c r="BS54" i="5"/>
  <c r="BS53" i="5"/>
  <c r="BS38" i="5"/>
  <c r="BS37" i="5"/>
  <c r="BS36" i="5"/>
  <c r="BR38" i="5" l="1"/>
  <c r="BR37" i="5"/>
  <c r="BR36" i="5"/>
  <c r="BR55" i="5"/>
  <c r="BQ55" i="5"/>
  <c r="BR54" i="5"/>
  <c r="BQ54" i="5"/>
  <c r="BR53" i="5"/>
  <c r="BQ53" i="5"/>
  <c r="BS56" i="5"/>
  <c r="BS49" i="5"/>
  <c r="BS48" i="5"/>
  <c r="BS47" i="5"/>
  <c r="BS46" i="5"/>
  <c r="BS45" i="5"/>
  <c r="BS44" i="5"/>
  <c r="BS43" i="5"/>
  <c r="BS42" i="5"/>
  <c r="BS41" i="5"/>
  <c r="BS39" i="5"/>
  <c r="BS32" i="5"/>
  <c r="BS31" i="5"/>
  <c r="BS30" i="5"/>
  <c r="BS29" i="5"/>
  <c r="BS28" i="5"/>
  <c r="BS27" i="5"/>
  <c r="BS26" i="5"/>
  <c r="BS25" i="5"/>
  <c r="BS24" i="5"/>
  <c r="BQ36" i="5" l="1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<sst xmlns="http://schemas.openxmlformats.org/spreadsheetml/2006/main" count="904" uniqueCount="127">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</sst>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name val="Helv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4" fillId="0" borderId="0">
      <alignment vertical="top"/>
    </xf>
    <xf numFmtId="0" fontId="18" fillId="0" borderId="0"/>
    <xf numFmtId="170" fontId="21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41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164" fontId="0" fillId="0" borderId="15" xfId="1" applyFont="1" applyFill="1" applyBorder="1" applyAlignment="1">
      <alignment horizontal="right" vertical="center"/>
    </xf>
    <xf numFmtId="164" fontId="0" fillId="9" borderId="0" xfId="1" applyFont="1" applyFill="1" applyBorder="1" applyAlignment="1">
      <alignment horizontal="center" vertical="center"/>
    </xf>
    <xf numFmtId="165" fontId="0" fillId="9" borderId="0" xfId="1" applyNumberFormat="1" applyFont="1" applyFill="1" applyBorder="1" applyAlignment="1">
      <alignment horizontal="center" vertical="center"/>
    </xf>
    <xf numFmtId="164" fontId="19" fillId="9" borderId="0" xfId="1" applyFont="1" applyFill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 wrapText="1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left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0" fontId="0" fillId="0" borderId="0" xfId="0" applyBorder="1"/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2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Comma 2" xfId="17" xr:uid="{00000000-0005-0000-0000-000006000000}"/>
    <cellStyle name="Comma 2 2" xfId="19" xr:uid="{00000000-0005-0000-0000-000001000000}"/>
    <cellStyle name="Hyperlink" xfId="2" builtinId="8"/>
    <cellStyle name="Normal" xfId="0" builtinId="0"/>
    <cellStyle name="Normal - Style1" xfId="13" xr:uid="{00000000-0005-0000-0000-000009000000}"/>
    <cellStyle name="Normal 11_CIMB" xfId="10" xr:uid="{00000000-0005-0000-0000-00000A000000}"/>
    <cellStyle name="Normal 125" xfId="15" xr:uid="{00000000-0005-0000-0000-00000B000000}"/>
    <cellStyle name="Normal 2" xfId="11" xr:uid="{00000000-0005-0000-0000-00000C000000}"/>
    <cellStyle name="Normal 2 2" xfId="14" xr:uid="{00000000-0005-0000-0000-00000D000000}"/>
    <cellStyle name="Normal 3" xfId="12" xr:uid="{00000000-0005-0000-0000-00000E000000}"/>
    <cellStyle name="Normal 3 9" xfId="9" xr:uid="{00000000-0005-0000-0000-00000F000000}"/>
    <cellStyle name="Normal 4" xfId="16" xr:uid="{00000000-0005-0000-0000-000010000000}"/>
    <cellStyle name="Normal 5" xfId="18" xr:uid="{00000000-0005-0000-0000-000011000000}"/>
    <cellStyle name="Normal 6" xfId="8" xr:uid="{00000000-0005-0000-0000-00001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E714"/>
  <sheetViews>
    <sheetView showGridLines="0" tabSelected="1" topLeftCell="A4" zoomScale="80" zoomScaleNormal="80" zoomScaleSheetLayoutView="80" workbookViewId="0">
      <pane xSplit="6" ySplit="4" topLeftCell="G680" activePane="bottomRight" state="frozen"/>
      <selection activeCell="A4" sqref="A4"/>
      <selection pane="topRight" activeCell="G4" sqref="G4"/>
      <selection pane="bottomLeft" activeCell="A8" sqref="A8"/>
      <selection pane="bottomRight" activeCell="B711" sqref="B711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45" t="s">
        <v>1</v>
      </c>
      <c r="C4" s="347" t="s">
        <v>2</v>
      </c>
      <c r="D4" s="348"/>
      <c r="E4" s="348"/>
      <c r="F4" s="349"/>
      <c r="G4" s="350" t="s">
        <v>3</v>
      </c>
      <c r="H4" s="351"/>
      <c r="I4" s="351"/>
      <c r="J4" s="352" t="s">
        <v>4</v>
      </c>
      <c r="K4" s="353"/>
      <c r="L4" s="2" t="s">
        <v>5</v>
      </c>
      <c r="M4" s="222" t="s">
        <v>6</v>
      </c>
      <c r="N4" s="354" t="s">
        <v>7</v>
      </c>
      <c r="O4" s="355"/>
      <c r="P4" s="356"/>
    </row>
    <row r="5" spans="2:16" s="5" customFormat="1" ht="15.75" thickBot="1" x14ac:dyDescent="0.3">
      <c r="B5" s="346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57">
        <v>2.08</v>
      </c>
      <c r="O103" s="357">
        <v>2.4</v>
      </c>
      <c r="P103" s="357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58"/>
      <c r="O104" s="358"/>
      <c r="P104" s="358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58"/>
      <c r="O105" s="358"/>
      <c r="P105" s="358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58"/>
      <c r="O106" s="358"/>
      <c r="P106" s="358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58"/>
      <c r="O107" s="358"/>
      <c r="P107" s="358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58"/>
      <c r="O108" s="358"/>
      <c r="P108" s="358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59"/>
      <c r="O109" s="359"/>
      <c r="P109" s="359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57">
        <v>1.89</v>
      </c>
      <c r="O110" s="357">
        <v>2.19</v>
      </c>
      <c r="P110" s="357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58"/>
      <c r="O111" s="358"/>
      <c r="P111" s="358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58"/>
      <c r="O112" s="358"/>
      <c r="P112" s="358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58"/>
      <c r="O113" s="358"/>
      <c r="P113" s="358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58"/>
      <c r="O114" s="358"/>
      <c r="P114" s="358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58"/>
      <c r="O115" s="358"/>
      <c r="P115" s="358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59"/>
      <c r="O116" s="359"/>
      <c r="P116" s="359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57">
        <v>1.82</v>
      </c>
      <c r="O117" s="357">
        <v>2.1</v>
      </c>
      <c r="P117" s="357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58"/>
      <c r="O118" s="358"/>
      <c r="P118" s="358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58"/>
      <c r="O119" s="358"/>
      <c r="P119" s="358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58"/>
      <c r="O120" s="358"/>
      <c r="P120" s="358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58"/>
      <c r="O121" s="358"/>
      <c r="P121" s="358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58"/>
      <c r="O122" s="358"/>
      <c r="P122" s="358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59"/>
      <c r="O123" s="359"/>
      <c r="P123" s="359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57">
        <v>1.44</v>
      </c>
      <c r="O124" s="357">
        <v>1.74</v>
      </c>
      <c r="P124" s="357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58"/>
      <c r="O125" s="358"/>
      <c r="P125" s="358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58"/>
      <c r="O126" s="358"/>
      <c r="P126" s="358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58"/>
      <c r="O127" s="358"/>
      <c r="P127" s="358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58"/>
      <c r="O128" s="358"/>
      <c r="P128" s="358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58"/>
      <c r="O129" s="358"/>
      <c r="P129" s="358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59"/>
      <c r="O130" s="359"/>
      <c r="P130" s="359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57">
        <v>1.38</v>
      </c>
      <c r="O131" s="357">
        <v>1.68</v>
      </c>
      <c r="P131" s="357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58"/>
      <c r="O132" s="358"/>
      <c r="P132" s="358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58"/>
      <c r="O133" s="358"/>
      <c r="P133" s="358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58"/>
      <c r="O134" s="358"/>
      <c r="P134" s="358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58"/>
      <c r="O135" s="358"/>
      <c r="P135" s="358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58"/>
      <c r="O136" s="358"/>
      <c r="P136" s="358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63"/>
      <c r="O137" s="363"/>
      <c r="P137" s="363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60" t="s">
        <v>37</v>
      </c>
      <c r="O138" s="360" t="s">
        <v>38</v>
      </c>
      <c r="P138" s="340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61"/>
      <c r="O139" s="361"/>
      <c r="P139" s="335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61"/>
      <c r="O140" s="361"/>
      <c r="P140" s="335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61"/>
      <c r="O141" s="361"/>
      <c r="P141" s="335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61"/>
      <c r="O142" s="361"/>
      <c r="P142" s="335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61"/>
      <c r="O143" s="361"/>
      <c r="P143" s="335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62"/>
      <c r="O144" s="362"/>
      <c r="P144" s="336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42">
        <v>1.43</v>
      </c>
      <c r="O194" s="342">
        <v>1.73</v>
      </c>
      <c r="P194" s="342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43"/>
      <c r="O195" s="343"/>
      <c r="P195" s="343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43"/>
      <c r="O196" s="343"/>
      <c r="P196" s="343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43"/>
      <c r="O197" s="343"/>
      <c r="P197" s="343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43"/>
      <c r="O198" s="343"/>
      <c r="P198" s="343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43"/>
      <c r="O199" s="343"/>
      <c r="P199" s="343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44"/>
      <c r="O200" s="344"/>
      <c r="P200" s="344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4">
        <v>1.48</v>
      </c>
      <c r="O201" s="334">
        <v>1.78</v>
      </c>
      <c r="P201" s="334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35"/>
      <c r="O202" s="335"/>
      <c r="P202" s="335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35"/>
      <c r="O203" s="335"/>
      <c r="P203" s="335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35"/>
      <c r="O204" s="335"/>
      <c r="P204" s="335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35"/>
      <c r="O205" s="335"/>
      <c r="P205" s="335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35"/>
      <c r="O206" s="335"/>
      <c r="P206" s="335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36"/>
      <c r="O207" s="336"/>
      <c r="P207" s="336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4">
        <v>1.56</v>
      </c>
      <c r="O208" s="334">
        <v>1.86</v>
      </c>
      <c r="P208" s="334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35"/>
      <c r="O209" s="335"/>
      <c r="P209" s="335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35"/>
      <c r="O210" s="335"/>
      <c r="P210" s="335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35"/>
      <c r="O211" s="335"/>
      <c r="P211" s="335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35"/>
      <c r="O212" s="335"/>
      <c r="P212" s="335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35"/>
      <c r="O213" s="335"/>
      <c r="P213" s="335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36"/>
      <c r="O214" s="336"/>
      <c r="P214" s="336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4">
        <v>1.59</v>
      </c>
      <c r="O215" s="334">
        <v>1.89</v>
      </c>
      <c r="P215" s="334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35"/>
      <c r="O216" s="335"/>
      <c r="P216" s="335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35"/>
      <c r="O217" s="335"/>
      <c r="P217" s="335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35"/>
      <c r="O218" s="335"/>
      <c r="P218" s="335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35"/>
      <c r="O219" s="335"/>
      <c r="P219" s="335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35"/>
      <c r="O220" s="335"/>
      <c r="P220" s="335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36"/>
      <c r="O221" s="336"/>
      <c r="P221" s="336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4">
        <v>1.69</v>
      </c>
      <c r="O222" s="334">
        <v>1.99</v>
      </c>
      <c r="P222" s="334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35"/>
      <c r="O223" s="335"/>
      <c r="P223" s="335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35"/>
      <c r="O224" s="335"/>
      <c r="P224" s="335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35"/>
      <c r="O225" s="335"/>
      <c r="P225" s="335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35"/>
      <c r="O226" s="335"/>
      <c r="P226" s="335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35"/>
      <c r="O227" s="335"/>
      <c r="P227" s="335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36"/>
      <c r="O228" s="336"/>
      <c r="P228" s="336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4">
        <v>1.65</v>
      </c>
      <c r="O229" s="334">
        <v>1.95</v>
      </c>
      <c r="P229" s="334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35"/>
      <c r="O230" s="335"/>
      <c r="P230" s="335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35"/>
      <c r="O231" s="335"/>
      <c r="P231" s="335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35"/>
      <c r="O232" s="335"/>
      <c r="P232" s="335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35"/>
      <c r="O233" s="335"/>
      <c r="P233" s="335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35"/>
      <c r="O234" s="335"/>
      <c r="P234" s="335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36"/>
      <c r="O235" s="336"/>
      <c r="P235" s="336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4">
        <v>1.72</v>
      </c>
      <c r="O236" s="334">
        <v>2.02</v>
      </c>
      <c r="P236" s="334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35"/>
      <c r="O237" s="335"/>
      <c r="P237" s="335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35"/>
      <c r="O238" s="335"/>
      <c r="P238" s="335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35"/>
      <c r="O239" s="335"/>
      <c r="P239" s="335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35"/>
      <c r="O240" s="335"/>
      <c r="P240" s="335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35"/>
      <c r="O241" s="335"/>
      <c r="P241" s="335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36"/>
      <c r="O242" s="336"/>
      <c r="P242" s="336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4">
        <v>1.72</v>
      </c>
      <c r="O243" s="334">
        <v>2.02</v>
      </c>
      <c r="P243" s="334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35"/>
      <c r="O244" s="335"/>
      <c r="P244" s="335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35"/>
      <c r="O245" s="335"/>
      <c r="P245" s="335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35"/>
      <c r="O246" s="335"/>
      <c r="P246" s="335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35"/>
      <c r="O247" s="335"/>
      <c r="P247" s="335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35"/>
      <c r="O248" s="335"/>
      <c r="P248" s="335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36"/>
      <c r="O249" s="336"/>
      <c r="P249" s="336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40">
        <v>1.68</v>
      </c>
      <c r="O250" s="340">
        <v>1.98</v>
      </c>
      <c r="P250" s="340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35"/>
      <c r="O251" s="335"/>
      <c r="P251" s="335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35"/>
      <c r="O252" s="335"/>
      <c r="P252" s="335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35"/>
      <c r="O253" s="335"/>
      <c r="P253" s="335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35"/>
      <c r="O254" s="335"/>
      <c r="P254" s="335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35"/>
      <c r="O255" s="335"/>
      <c r="P255" s="335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36"/>
      <c r="O256" s="336"/>
      <c r="P256" s="336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40">
        <v>1.68</v>
      </c>
      <c r="O257" s="340">
        <v>1.98</v>
      </c>
      <c r="P257" s="340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35"/>
      <c r="O258" s="335"/>
      <c r="P258" s="335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35"/>
      <c r="O259" s="335"/>
      <c r="P259" s="335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35"/>
      <c r="O260" s="335"/>
      <c r="P260" s="335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35"/>
      <c r="O261" s="335"/>
      <c r="P261" s="335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35"/>
      <c r="O262" s="335"/>
      <c r="P262" s="335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36"/>
      <c r="O263" s="336"/>
      <c r="P263" s="336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4">
        <v>1.63</v>
      </c>
      <c r="O264" s="334">
        <v>1.93</v>
      </c>
      <c r="P264" s="334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35"/>
      <c r="O265" s="335"/>
      <c r="P265" s="335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35"/>
      <c r="O266" s="335"/>
      <c r="P266" s="335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35"/>
      <c r="O267" s="335"/>
      <c r="P267" s="335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35"/>
      <c r="O268" s="335"/>
      <c r="P268" s="335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35"/>
      <c r="O269" s="335"/>
      <c r="P269" s="335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36"/>
      <c r="O270" s="336"/>
      <c r="P270" s="336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4">
        <v>1.68</v>
      </c>
      <c r="O271" s="334">
        <v>1.98</v>
      </c>
      <c r="P271" s="334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35"/>
      <c r="O272" s="335"/>
      <c r="P272" s="335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35"/>
      <c r="O273" s="335"/>
      <c r="P273" s="335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35"/>
      <c r="O274" s="335"/>
      <c r="P274" s="335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35"/>
      <c r="O275" s="335"/>
      <c r="P275" s="335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35"/>
      <c r="O276" s="335"/>
      <c r="P276" s="335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36"/>
      <c r="O277" s="336"/>
      <c r="P277" s="336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4">
        <v>1.71</v>
      </c>
      <c r="O278" s="334">
        <v>2.0099999999999998</v>
      </c>
      <c r="P278" s="334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35"/>
      <c r="O279" s="335"/>
      <c r="P279" s="335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35"/>
      <c r="O280" s="335"/>
      <c r="P280" s="335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35"/>
      <c r="O281" s="335"/>
      <c r="P281" s="335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35"/>
      <c r="O282" s="335"/>
      <c r="P282" s="335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35"/>
      <c r="O283" s="335"/>
      <c r="P283" s="335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36"/>
      <c r="O284" s="336"/>
      <c r="P284" s="336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4">
        <v>1.72</v>
      </c>
      <c r="O285" s="334">
        <v>2.02</v>
      </c>
      <c r="P285" s="334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35"/>
      <c r="O286" s="335"/>
      <c r="P286" s="335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35"/>
      <c r="O287" s="335"/>
      <c r="P287" s="335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35"/>
      <c r="O288" s="335"/>
      <c r="P288" s="335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35"/>
      <c r="O289" s="335"/>
      <c r="P289" s="335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35"/>
      <c r="O290" s="335"/>
      <c r="P290" s="335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36"/>
      <c r="O291" s="336"/>
      <c r="P291" s="336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4">
        <v>1.71</v>
      </c>
      <c r="O292" s="334">
        <v>2.0099999999999998</v>
      </c>
      <c r="P292" s="334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35"/>
      <c r="O293" s="335"/>
      <c r="P293" s="335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35"/>
      <c r="O294" s="335"/>
      <c r="P294" s="335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35"/>
      <c r="O295" s="335"/>
      <c r="P295" s="335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35"/>
      <c r="O296" s="335"/>
      <c r="P296" s="335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35"/>
      <c r="O297" s="335"/>
      <c r="P297" s="335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36"/>
      <c r="O298" s="336"/>
      <c r="P298" s="336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4">
        <v>1.66</v>
      </c>
      <c r="O299" s="334">
        <v>1.96</v>
      </c>
      <c r="P299" s="334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35"/>
      <c r="O300" s="335"/>
      <c r="P300" s="335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35"/>
      <c r="O301" s="335"/>
      <c r="P301" s="335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35"/>
      <c r="O302" s="335"/>
      <c r="P302" s="335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35"/>
      <c r="O303" s="335"/>
      <c r="P303" s="335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35"/>
      <c r="O304" s="335"/>
      <c r="P304" s="335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36"/>
      <c r="O305" s="336"/>
      <c r="P305" s="336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4">
        <v>1.63</v>
      </c>
      <c r="O306" s="334">
        <v>1.93</v>
      </c>
      <c r="P306" s="334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35"/>
      <c r="O307" s="335"/>
      <c r="P307" s="335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35"/>
      <c r="O308" s="335"/>
      <c r="P308" s="335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35"/>
      <c r="O309" s="335"/>
      <c r="P309" s="335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35"/>
      <c r="O310" s="335"/>
      <c r="P310" s="335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35"/>
      <c r="O311" s="335"/>
      <c r="P311" s="335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36"/>
      <c r="O312" s="336"/>
      <c r="P312" s="336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4">
        <v>1.68</v>
      </c>
      <c r="O313" s="334">
        <v>1.98</v>
      </c>
      <c r="P313" s="334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35"/>
      <c r="O314" s="335"/>
      <c r="P314" s="335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35"/>
      <c r="O315" s="335"/>
      <c r="P315" s="335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35"/>
      <c r="O316" s="335"/>
      <c r="P316" s="335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35"/>
      <c r="O317" s="335"/>
      <c r="P317" s="335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35"/>
      <c r="O318" s="335"/>
      <c r="P318" s="335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36"/>
      <c r="O319" s="336"/>
      <c r="P319" s="336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4">
        <v>1.71</v>
      </c>
      <c r="O320" s="334">
        <v>2.0099999999999998</v>
      </c>
      <c r="P320" s="334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35"/>
      <c r="O321" s="335"/>
      <c r="P321" s="335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35"/>
      <c r="O322" s="335"/>
      <c r="P322" s="335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35"/>
      <c r="O323" s="335"/>
      <c r="P323" s="335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35"/>
      <c r="O324" s="335"/>
      <c r="P324" s="335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35"/>
      <c r="O325" s="335"/>
      <c r="P325" s="335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36"/>
      <c r="O326" s="336"/>
      <c r="P326" s="336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4">
        <v>1.67</v>
      </c>
      <c r="O327" s="334">
        <v>1.97</v>
      </c>
      <c r="P327" s="334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35"/>
      <c r="O328" s="335"/>
      <c r="P328" s="335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35"/>
      <c r="O329" s="335"/>
      <c r="P329" s="335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35"/>
      <c r="O330" s="335"/>
      <c r="P330" s="335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35"/>
      <c r="O331" s="335"/>
      <c r="P331" s="335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35"/>
      <c r="O332" s="335"/>
      <c r="P332" s="335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36"/>
      <c r="O333" s="336"/>
      <c r="P333" s="336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4">
        <v>1.68</v>
      </c>
      <c r="O334" s="334">
        <v>1.98</v>
      </c>
      <c r="P334" s="334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35"/>
      <c r="O335" s="335"/>
      <c r="P335" s="335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35"/>
      <c r="O336" s="335"/>
      <c r="P336" s="335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35"/>
      <c r="O337" s="335"/>
      <c r="P337" s="335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35"/>
      <c r="O338" s="335"/>
      <c r="P338" s="335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35"/>
      <c r="O339" s="335"/>
      <c r="P339" s="335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36"/>
      <c r="O340" s="336"/>
      <c r="P340" s="336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4">
        <v>1.64</v>
      </c>
      <c r="O341" s="334">
        <v>1.94</v>
      </c>
      <c r="P341" s="334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35"/>
      <c r="O342" s="335"/>
      <c r="P342" s="335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35"/>
      <c r="O343" s="335"/>
      <c r="P343" s="335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35"/>
      <c r="O344" s="335"/>
      <c r="P344" s="335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35"/>
      <c r="O345" s="335"/>
      <c r="P345" s="335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35"/>
      <c r="O346" s="335"/>
      <c r="P346" s="335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36"/>
      <c r="O347" s="336"/>
      <c r="P347" s="336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4">
        <v>1.64</v>
      </c>
      <c r="O348" s="334">
        <v>1.94</v>
      </c>
      <c r="P348" s="334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35"/>
      <c r="O349" s="335"/>
      <c r="P349" s="335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35"/>
      <c r="O350" s="335"/>
      <c r="P350" s="335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35"/>
      <c r="O351" s="335"/>
      <c r="P351" s="335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35"/>
      <c r="O352" s="335"/>
      <c r="P352" s="335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35"/>
      <c r="O353" s="335"/>
      <c r="P353" s="335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36"/>
      <c r="O354" s="336"/>
      <c r="P354" s="336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4">
        <v>1.61</v>
      </c>
      <c r="O355" s="334">
        <v>1.91</v>
      </c>
      <c r="P355" s="334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35"/>
      <c r="O356" s="335"/>
      <c r="P356" s="335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35"/>
      <c r="O357" s="335"/>
      <c r="P357" s="335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35"/>
      <c r="O358" s="335"/>
      <c r="P358" s="335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35"/>
      <c r="O359" s="335"/>
      <c r="P359" s="335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35"/>
      <c r="O360" s="335"/>
      <c r="P360" s="335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36"/>
      <c r="O361" s="336"/>
      <c r="P361" s="336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4">
        <v>1.62</v>
      </c>
      <c r="O362" s="334">
        <v>1.92</v>
      </c>
      <c r="P362" s="334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35"/>
      <c r="O363" s="335"/>
      <c r="P363" s="335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35"/>
      <c r="O364" s="335"/>
      <c r="P364" s="335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35"/>
      <c r="O365" s="335"/>
      <c r="P365" s="335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35"/>
      <c r="O366" s="335"/>
      <c r="P366" s="335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35"/>
      <c r="O367" s="335"/>
      <c r="P367" s="335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36"/>
      <c r="O368" s="336"/>
      <c r="P368" s="336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4">
        <v>1.64</v>
      </c>
      <c r="O369" s="334">
        <v>1.94</v>
      </c>
      <c r="P369" s="334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35"/>
      <c r="O370" s="335"/>
      <c r="P370" s="335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35"/>
      <c r="O371" s="335"/>
      <c r="P371" s="335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35"/>
      <c r="O372" s="335"/>
      <c r="P372" s="335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35"/>
      <c r="O373" s="335"/>
      <c r="P373" s="335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35"/>
      <c r="O374" s="335"/>
      <c r="P374" s="335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36"/>
      <c r="O375" s="336"/>
      <c r="P375" s="336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4">
        <v>1.67</v>
      </c>
      <c r="O376" s="334">
        <v>1.97</v>
      </c>
      <c r="P376" s="334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35"/>
      <c r="O377" s="335"/>
      <c r="P377" s="335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35"/>
      <c r="O378" s="335"/>
      <c r="P378" s="335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35"/>
      <c r="O379" s="335"/>
      <c r="P379" s="335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35"/>
      <c r="O380" s="335"/>
      <c r="P380" s="335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35"/>
      <c r="O381" s="335"/>
      <c r="P381" s="335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36"/>
      <c r="O382" s="336"/>
      <c r="P382" s="336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4">
        <v>1.7</v>
      </c>
      <c r="O383" s="364">
        <v>2</v>
      </c>
      <c r="P383" s="334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35"/>
      <c r="O384" s="365"/>
      <c r="P384" s="335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35"/>
      <c r="O385" s="365"/>
      <c r="P385" s="335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35"/>
      <c r="O386" s="365"/>
      <c r="P386" s="335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35"/>
      <c r="O387" s="365"/>
      <c r="P387" s="335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35"/>
      <c r="O388" s="365"/>
      <c r="P388" s="335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36"/>
      <c r="O389" s="366"/>
      <c r="P389" s="336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4">
        <v>1.73</v>
      </c>
      <c r="O390" s="334">
        <v>2.0299999999999998</v>
      </c>
      <c r="P390" s="334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35"/>
      <c r="O391" s="335"/>
      <c r="P391" s="335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35"/>
      <c r="O392" s="335"/>
      <c r="P392" s="335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35"/>
      <c r="O393" s="335"/>
      <c r="P393" s="335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35"/>
      <c r="O394" s="335"/>
      <c r="P394" s="335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35"/>
      <c r="O395" s="335"/>
      <c r="P395" s="335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36"/>
      <c r="O396" s="336"/>
      <c r="P396" s="336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4">
        <v>1.78</v>
      </c>
      <c r="O397" s="334">
        <v>2.08</v>
      </c>
      <c r="P397" s="334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35"/>
      <c r="O398" s="335"/>
      <c r="P398" s="335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35"/>
      <c r="O399" s="335"/>
      <c r="P399" s="335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35"/>
      <c r="O400" s="335"/>
      <c r="P400" s="335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35"/>
      <c r="O401" s="335"/>
      <c r="P401" s="335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35"/>
      <c r="O402" s="335"/>
      <c r="P402" s="335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36"/>
      <c r="O403" s="336"/>
      <c r="P403" s="336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4">
        <v>1.8</v>
      </c>
      <c r="O404" s="334">
        <v>2.1</v>
      </c>
      <c r="P404" s="334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35"/>
      <c r="O405" s="335"/>
      <c r="P405" s="335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35"/>
      <c r="O406" s="335"/>
      <c r="P406" s="335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35"/>
      <c r="O407" s="335"/>
      <c r="P407" s="335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35"/>
      <c r="O408" s="335"/>
      <c r="P408" s="335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35"/>
      <c r="O409" s="335"/>
      <c r="P409" s="335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36"/>
      <c r="O410" s="336"/>
      <c r="P410" s="336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4">
        <v>1.84</v>
      </c>
      <c r="O411" s="334">
        <v>2.14</v>
      </c>
      <c r="P411" s="334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35"/>
      <c r="O412" s="335"/>
      <c r="P412" s="335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35"/>
      <c r="O413" s="335"/>
      <c r="P413" s="335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35"/>
      <c r="O414" s="335"/>
      <c r="P414" s="335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35"/>
      <c r="O415" s="335"/>
      <c r="P415" s="335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35"/>
      <c r="O416" s="335"/>
      <c r="P416" s="335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36"/>
      <c r="O417" s="336"/>
      <c r="P417" s="336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4">
        <v>1.84</v>
      </c>
      <c r="O418" s="334">
        <v>2.14</v>
      </c>
      <c r="P418" s="334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35"/>
      <c r="O419" s="335"/>
      <c r="P419" s="335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35"/>
      <c r="O420" s="335"/>
      <c r="P420" s="335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35"/>
      <c r="O421" s="335"/>
      <c r="P421" s="335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35"/>
      <c r="O422" s="335"/>
      <c r="P422" s="335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35"/>
      <c r="O423" s="335"/>
      <c r="P423" s="335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36"/>
      <c r="O424" s="336"/>
      <c r="P424" s="336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4">
        <v>1.89</v>
      </c>
      <c r="O425" s="334">
        <v>2.19</v>
      </c>
      <c r="P425" s="334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35"/>
      <c r="O426" s="335"/>
      <c r="P426" s="335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35"/>
      <c r="O427" s="335"/>
      <c r="P427" s="335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35"/>
      <c r="O428" s="335"/>
      <c r="P428" s="335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35"/>
      <c r="O429" s="335"/>
      <c r="P429" s="335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35"/>
      <c r="O430" s="335"/>
      <c r="P430" s="335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36"/>
      <c r="O431" s="336"/>
      <c r="P431" s="336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67">
        <v>1.9</v>
      </c>
      <c r="O432" s="367">
        <v>2.2000000000000002</v>
      </c>
      <c r="P432" s="334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8"/>
      <c r="O433" s="338"/>
      <c r="P433" s="335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8"/>
      <c r="O434" s="338"/>
      <c r="P434" s="335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8"/>
      <c r="O435" s="338"/>
      <c r="P435" s="335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8"/>
      <c r="O436" s="338"/>
      <c r="P436" s="335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8"/>
      <c r="O437" s="338"/>
      <c r="P437" s="335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68"/>
      <c r="O438" s="368"/>
      <c r="P438" s="336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67">
        <v>1.9</v>
      </c>
      <c r="O439" s="367">
        <v>2.2000000000000002</v>
      </c>
      <c r="P439" s="334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8"/>
      <c r="O440" s="338"/>
      <c r="P440" s="335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8"/>
      <c r="O441" s="338"/>
      <c r="P441" s="335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8"/>
      <c r="O442" s="338"/>
      <c r="P442" s="335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8"/>
      <c r="O443" s="338"/>
      <c r="P443" s="335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8"/>
      <c r="O444" s="338"/>
      <c r="P444" s="335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68"/>
      <c r="O445" s="368"/>
      <c r="P445" s="336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67">
        <v>1.93</v>
      </c>
      <c r="O446" s="367">
        <v>2.23</v>
      </c>
      <c r="P446" s="334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8"/>
      <c r="O447" s="338"/>
      <c r="P447" s="335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8"/>
      <c r="O448" s="338"/>
      <c r="P448" s="335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8"/>
      <c r="O449" s="338"/>
      <c r="P449" s="335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8"/>
      <c r="O450" s="338"/>
      <c r="P450" s="335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8"/>
      <c r="O451" s="338"/>
      <c r="P451" s="335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68"/>
      <c r="O452" s="368"/>
      <c r="P452" s="336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67">
        <v>1.96</v>
      </c>
      <c r="O453" s="367">
        <v>2.2599999999999998</v>
      </c>
      <c r="P453" s="334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8"/>
      <c r="O454" s="338"/>
      <c r="P454" s="335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8"/>
      <c r="O455" s="338"/>
      <c r="P455" s="335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8"/>
      <c r="O456" s="338"/>
      <c r="P456" s="335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8"/>
      <c r="O457" s="338"/>
      <c r="P457" s="335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8"/>
      <c r="O458" s="338"/>
      <c r="P458" s="335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68"/>
      <c r="O459" s="368"/>
      <c r="P459" s="336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67">
        <v>2</v>
      </c>
      <c r="O460" s="367">
        <v>2.2999999999999998</v>
      </c>
      <c r="P460" s="334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8"/>
      <c r="O461" s="338"/>
      <c r="P461" s="335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8"/>
      <c r="O462" s="338"/>
      <c r="P462" s="335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8"/>
      <c r="O463" s="338"/>
      <c r="P463" s="335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8"/>
      <c r="O464" s="338"/>
      <c r="P464" s="335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8"/>
      <c r="O465" s="338"/>
      <c r="P465" s="335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68"/>
      <c r="O466" s="368"/>
      <c r="P466" s="336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67">
        <v>2.0499999999999998</v>
      </c>
      <c r="O467" s="367">
        <v>2.35</v>
      </c>
      <c r="P467" s="334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8"/>
      <c r="O468" s="338"/>
      <c r="P468" s="335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8"/>
      <c r="O469" s="338"/>
      <c r="P469" s="335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8"/>
      <c r="O470" s="338"/>
      <c r="P470" s="335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68"/>
      <c r="O471" s="368"/>
      <c r="P471" s="336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67">
        <v>2.0499999999999998</v>
      </c>
      <c r="O472" s="367">
        <v>2.35</v>
      </c>
      <c r="P472" s="334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8"/>
      <c r="O473" s="338"/>
      <c r="P473" s="335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8"/>
      <c r="O474" s="338"/>
      <c r="P474" s="335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8"/>
      <c r="O475" s="338"/>
      <c r="P475" s="335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8"/>
      <c r="O476" s="338"/>
      <c r="P476" s="335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8"/>
      <c r="O477" s="338"/>
      <c r="P477" s="335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68"/>
      <c r="O478" s="368"/>
      <c r="P478" s="336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69">
        <v>2.0499999999999998</v>
      </c>
      <c r="O479" s="369">
        <v>2.4</v>
      </c>
      <c r="P479" s="372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70"/>
      <c r="O480" s="370"/>
      <c r="P480" s="373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70"/>
      <c r="O481" s="370"/>
      <c r="P481" s="373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70"/>
      <c r="O482" s="370"/>
      <c r="P482" s="373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70"/>
      <c r="O483" s="370"/>
      <c r="P483" s="373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70"/>
      <c r="O484" s="370"/>
      <c r="P484" s="373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71"/>
      <c r="O485" s="371"/>
      <c r="P485" s="374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67">
        <v>2.0499999999999998</v>
      </c>
      <c r="O486" s="367">
        <v>2.4700000000000002</v>
      </c>
      <c r="P486" s="334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8"/>
      <c r="O487" s="338"/>
      <c r="P487" s="335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8"/>
      <c r="O488" s="338"/>
      <c r="P488" s="335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8"/>
      <c r="O489" s="338"/>
      <c r="P489" s="335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8"/>
      <c r="O490" s="338"/>
      <c r="P490" s="335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8"/>
      <c r="O491" s="338"/>
      <c r="P491" s="335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68"/>
      <c r="O492" s="368"/>
      <c r="P492" s="336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67">
        <v>2.0499999999999998</v>
      </c>
      <c r="O493" s="367">
        <v>2.5</v>
      </c>
      <c r="P493" s="334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8"/>
      <c r="O494" s="338"/>
      <c r="P494" s="335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8"/>
      <c r="O495" s="338"/>
      <c r="P495" s="335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8"/>
      <c r="O496" s="338"/>
      <c r="P496" s="335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8"/>
      <c r="O497" s="338"/>
      <c r="P497" s="335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8"/>
      <c r="O498" s="338"/>
      <c r="P498" s="335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68"/>
      <c r="O499" s="368"/>
      <c r="P499" s="336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67">
        <v>2.0499999999999998</v>
      </c>
      <c r="O500" s="367">
        <v>2.52</v>
      </c>
      <c r="P500" s="334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8"/>
      <c r="O501" s="338"/>
      <c r="P501" s="335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8"/>
      <c r="O502" s="338"/>
      <c r="P502" s="335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8"/>
      <c r="O503" s="338"/>
      <c r="P503" s="335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8"/>
      <c r="O504" s="338"/>
      <c r="P504" s="335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8"/>
      <c r="O505" s="338"/>
      <c r="P505" s="335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68"/>
      <c r="O506" s="368"/>
      <c r="P506" s="336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67">
        <v>2.0499999999999998</v>
      </c>
      <c r="O507" s="367">
        <v>2.54</v>
      </c>
      <c r="P507" s="334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8"/>
      <c r="O508" s="338"/>
      <c r="P508" s="335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8"/>
      <c r="O509" s="338"/>
      <c r="P509" s="335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8"/>
      <c r="O510" s="338"/>
      <c r="P510" s="335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8"/>
      <c r="O511" s="338"/>
      <c r="P511" s="335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8"/>
      <c r="O512" s="338"/>
      <c r="P512" s="335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68"/>
      <c r="O513" s="368"/>
      <c r="P513" s="336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67">
        <v>2.0499999999999998</v>
      </c>
      <c r="O514" s="367">
        <v>2.54</v>
      </c>
      <c r="P514" s="334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8"/>
      <c r="O515" s="338"/>
      <c r="P515" s="335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8"/>
      <c r="O516" s="338"/>
      <c r="P516" s="335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8"/>
      <c r="O517" s="338"/>
      <c r="P517" s="335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8"/>
      <c r="O518" s="338"/>
      <c r="P518" s="335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8"/>
      <c r="O519" s="338"/>
      <c r="P519" s="335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68"/>
      <c r="O520" s="368"/>
      <c r="P520" s="336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67">
        <v>2.0499999999999998</v>
      </c>
      <c r="O521" s="367">
        <v>2.58</v>
      </c>
      <c r="P521" s="334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8"/>
      <c r="O522" s="338"/>
      <c r="P522" s="335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8"/>
      <c r="O523" s="338"/>
      <c r="P523" s="335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8"/>
      <c r="O524" s="338"/>
      <c r="P524" s="335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8"/>
      <c r="O525" s="338"/>
      <c r="P525" s="335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8"/>
      <c r="O526" s="338"/>
      <c r="P526" s="335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68"/>
      <c r="O527" s="368"/>
      <c r="P527" s="336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67">
        <v>2.0499999999999998</v>
      </c>
      <c r="O528" s="367">
        <v>2.58</v>
      </c>
      <c r="P528" s="334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8"/>
      <c r="O529" s="338"/>
      <c r="P529" s="335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8"/>
      <c r="O530" s="338"/>
      <c r="P530" s="335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8"/>
      <c r="O531" s="338"/>
      <c r="P531" s="335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8"/>
      <c r="O532" s="338"/>
      <c r="P532" s="335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8"/>
      <c r="O533" s="338"/>
      <c r="P533" s="335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68"/>
      <c r="O534" s="368"/>
      <c r="P534" s="336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67">
        <v>2.0499999999999998</v>
      </c>
      <c r="O535" s="367">
        <v>2.6</v>
      </c>
      <c r="P535" s="334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8"/>
      <c r="O536" s="338"/>
      <c r="P536" s="335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8"/>
      <c r="O537" s="338"/>
      <c r="P537" s="335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8"/>
      <c r="O538" s="338"/>
      <c r="P538" s="335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8"/>
      <c r="O539" s="338"/>
      <c r="P539" s="335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8"/>
      <c r="O540" s="338"/>
      <c r="P540" s="335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68"/>
      <c r="O541" s="368"/>
      <c r="P541" s="336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67">
        <v>2.0499999999999998</v>
      </c>
      <c r="O542" s="367">
        <v>2.6</v>
      </c>
      <c r="P542" s="334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8"/>
      <c r="O543" s="338"/>
      <c r="P543" s="335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8"/>
      <c r="O544" s="338"/>
      <c r="P544" s="335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8"/>
      <c r="O545" s="338"/>
      <c r="P545" s="335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8"/>
      <c r="O546" s="338"/>
      <c r="P546" s="335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8"/>
      <c r="O547" s="338"/>
      <c r="P547" s="335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68"/>
      <c r="O548" s="368"/>
      <c r="P548" s="336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67">
        <v>2.0499999999999998</v>
      </c>
      <c r="O549" s="367">
        <v>2.61</v>
      </c>
      <c r="P549" s="334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8"/>
      <c r="O550" s="338"/>
      <c r="P550" s="335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8"/>
      <c r="O551" s="338"/>
      <c r="P551" s="335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8"/>
      <c r="O552" s="338"/>
      <c r="P552" s="335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8"/>
      <c r="O553" s="338"/>
      <c r="P553" s="335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8"/>
      <c r="O554" s="338"/>
      <c r="P554" s="335"/>
    </row>
    <row r="555" spans="2:17" ht="15" customHeight="1" x14ac:dyDescent="0.25">
      <c r="B555" s="85">
        <v>44342</v>
      </c>
      <c r="C555" s="381" t="s">
        <v>97</v>
      </c>
      <c r="D555" s="382"/>
      <c r="E555" s="208">
        <v>28642.19</v>
      </c>
      <c r="F555" s="206">
        <v>16451.96</v>
      </c>
      <c r="G555" s="383" t="s">
        <v>98</v>
      </c>
      <c r="H555" s="385"/>
      <c r="I555" s="384"/>
      <c r="J555" s="205">
        <v>66.209999999999994</v>
      </c>
      <c r="K555" s="206">
        <v>68.87</v>
      </c>
      <c r="L555" s="383" t="s">
        <v>99</v>
      </c>
      <c r="M555" s="384"/>
      <c r="N555" s="368"/>
      <c r="O555" s="368"/>
      <c r="P555" s="336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77">
        <v>2.0499999999999998</v>
      </c>
      <c r="O556" s="375">
        <v>2.61</v>
      </c>
      <c r="P556" s="37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77"/>
      <c r="O557" s="375"/>
      <c r="P557" s="37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77"/>
      <c r="O558" s="375"/>
      <c r="P558" s="37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77"/>
      <c r="O559" s="375"/>
      <c r="P559" s="37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77"/>
      <c r="O560" s="375"/>
      <c r="P560" s="37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77"/>
      <c r="O561" s="375"/>
      <c r="P561" s="37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77"/>
      <c r="O562" s="375"/>
      <c r="P562" s="37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77">
        <v>2.0499999999999998</v>
      </c>
      <c r="O563" s="375">
        <v>2.63</v>
      </c>
      <c r="P563" s="37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77"/>
      <c r="O564" s="375"/>
      <c r="P564" s="37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77"/>
      <c r="O565" s="375"/>
      <c r="P565" s="37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77"/>
      <c r="O566" s="375"/>
      <c r="P566" s="37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86" t="s">
        <v>101</v>
      </c>
      <c r="H567" s="387"/>
      <c r="I567" s="388"/>
      <c r="J567" s="101">
        <v>69.23</v>
      </c>
      <c r="K567" s="38">
        <v>71.489999999999995</v>
      </c>
      <c r="L567" s="389" t="s">
        <v>101</v>
      </c>
      <c r="M567" s="390"/>
      <c r="N567" s="377"/>
      <c r="O567" s="375"/>
      <c r="P567" s="37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77"/>
      <c r="O568" s="375"/>
      <c r="P568" s="37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77"/>
      <c r="O569" s="375"/>
      <c r="P569" s="37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67">
        <v>2.0499999999999998</v>
      </c>
      <c r="O570" s="375">
        <v>2.65</v>
      </c>
      <c r="P570" s="37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8"/>
      <c r="O571" s="375"/>
      <c r="P571" s="37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8"/>
      <c r="O572" s="375"/>
      <c r="P572" s="37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8"/>
      <c r="O573" s="375"/>
      <c r="P573" s="37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8"/>
      <c r="O574" s="375"/>
      <c r="P574" s="37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8"/>
      <c r="O575" s="375"/>
      <c r="P575" s="37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68"/>
      <c r="O576" s="375"/>
      <c r="P576" s="37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67">
        <v>2.0499999999999998</v>
      </c>
      <c r="O577" s="375">
        <v>2.67</v>
      </c>
      <c r="P577" s="37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8"/>
      <c r="O578" s="375"/>
      <c r="P578" s="37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8"/>
      <c r="O579" s="375"/>
      <c r="P579" s="37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8"/>
      <c r="O580" s="375"/>
      <c r="P580" s="37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8"/>
      <c r="O581" s="375"/>
      <c r="P581" s="37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8"/>
      <c r="O582" s="375"/>
      <c r="P582" s="37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68"/>
      <c r="O583" s="375"/>
      <c r="P583" s="37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67">
        <v>2.0499999999999998</v>
      </c>
      <c r="O584" s="375">
        <v>2.67</v>
      </c>
      <c r="P584" s="37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8"/>
      <c r="O585" s="375"/>
      <c r="P585" s="37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8"/>
      <c r="O586" s="375"/>
      <c r="P586" s="37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8"/>
      <c r="O587" s="375"/>
      <c r="P587" s="37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8"/>
      <c r="O588" s="375"/>
      <c r="P588" s="37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8"/>
      <c r="O589" s="375"/>
      <c r="P589" s="37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8"/>
      <c r="O590" s="367"/>
      <c r="P590" s="391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77">
        <v>2.0499999999999998</v>
      </c>
      <c r="O591" s="375">
        <v>2.69</v>
      </c>
      <c r="P591" s="37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77"/>
      <c r="O592" s="375"/>
      <c r="P592" s="37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77"/>
      <c r="O593" s="375"/>
      <c r="P593" s="37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77"/>
      <c r="O594" s="375"/>
      <c r="P594" s="37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77"/>
      <c r="O595" s="375"/>
      <c r="P595" s="37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77"/>
      <c r="O596" s="375"/>
      <c r="P596" s="37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78"/>
      <c r="O597" s="379"/>
      <c r="P597" s="380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77">
        <v>2.0499999999999998</v>
      </c>
      <c r="O598" s="375">
        <v>2.7</v>
      </c>
      <c r="P598" s="37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77"/>
      <c r="O599" s="375"/>
      <c r="P599" s="37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77"/>
      <c r="O600" s="375"/>
      <c r="P600" s="37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77"/>
      <c r="O601" s="375"/>
      <c r="P601" s="37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77"/>
      <c r="O602" s="375"/>
      <c r="P602" s="37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77"/>
      <c r="O603" s="375"/>
      <c r="P603" s="37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78"/>
      <c r="O604" s="379"/>
      <c r="P604" s="380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37">
        <v>2.0499999999999998</v>
      </c>
      <c r="O605" s="337">
        <v>2.73</v>
      </c>
      <c r="P605" s="340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38"/>
      <c r="O606" s="338"/>
      <c r="P606" s="335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8"/>
      <c r="O607" s="338"/>
      <c r="P607" s="335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8"/>
      <c r="O608" s="338"/>
      <c r="P608" s="335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8"/>
      <c r="O609" s="338"/>
      <c r="P609" s="335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38"/>
      <c r="O610" s="338"/>
      <c r="P610" s="335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39"/>
      <c r="O611" s="339"/>
      <c r="P611" s="341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37">
        <v>2.0499999999999998</v>
      </c>
      <c r="O612" s="337">
        <v>2.73</v>
      </c>
      <c r="P612" s="340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38"/>
      <c r="O613" s="338"/>
      <c r="P613" s="335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8"/>
      <c r="O614" s="338"/>
      <c r="P614" s="335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8"/>
      <c r="O615" s="338"/>
      <c r="P615" s="335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38"/>
      <c r="O616" s="338"/>
      <c r="P616" s="335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38"/>
      <c r="O617" s="338"/>
      <c r="P617" s="335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39"/>
      <c r="O618" s="339"/>
      <c r="P618" s="341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37">
        <v>2.0499999999999998</v>
      </c>
      <c r="O619" s="337">
        <v>2.74</v>
      </c>
      <c r="P619" s="340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38"/>
      <c r="O620" s="338"/>
      <c r="P620" s="335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8"/>
      <c r="O621" s="338"/>
      <c r="P621" s="335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8"/>
      <c r="O622" s="338"/>
      <c r="P622" s="335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38"/>
      <c r="O623" s="338"/>
      <c r="P623" s="335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38"/>
      <c r="O624" s="338"/>
      <c r="P624" s="335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39"/>
      <c r="O625" s="339"/>
      <c r="P625" s="341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37">
        <v>2.0499999999999998</v>
      </c>
      <c r="O626" s="337">
        <v>2.74</v>
      </c>
      <c r="P626" s="340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38"/>
      <c r="O627" s="338"/>
      <c r="P627" s="335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8"/>
      <c r="O628" s="338"/>
      <c r="P628" s="335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8"/>
      <c r="O629" s="338"/>
      <c r="P629" s="335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38"/>
      <c r="O630" s="338"/>
      <c r="P630" s="335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89" t="s">
        <v>116</v>
      </c>
      <c r="H631" s="392"/>
      <c r="I631" s="393"/>
      <c r="J631" s="288">
        <v>68.47</v>
      </c>
      <c r="K631" s="289">
        <v>70.86</v>
      </c>
      <c r="L631" s="296" t="s">
        <v>116</v>
      </c>
      <c r="M631" s="298" t="s">
        <v>117</v>
      </c>
      <c r="N631" s="338"/>
      <c r="O631" s="338"/>
      <c r="P631" s="335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39"/>
      <c r="O632" s="339"/>
      <c r="P632" s="341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37">
        <v>2.0499999999999998</v>
      </c>
      <c r="O633" s="337">
        <v>2.74</v>
      </c>
      <c r="P633" s="340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38"/>
      <c r="O634" s="338"/>
      <c r="P634" s="335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8"/>
      <c r="O635" s="338"/>
      <c r="P635" s="335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8"/>
      <c r="O636" s="338"/>
      <c r="P636" s="335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38"/>
      <c r="O637" s="338"/>
      <c r="P637" s="335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38"/>
      <c r="O638" s="338"/>
      <c r="P638" s="335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39"/>
      <c r="O639" s="339"/>
      <c r="P639" s="341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37">
        <v>2.0499999999999998</v>
      </c>
      <c r="O640" s="337">
        <v>2.74</v>
      </c>
      <c r="P640" s="340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38"/>
      <c r="O641" s="338"/>
      <c r="P641" s="335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38"/>
      <c r="O642" s="338"/>
      <c r="P642" s="335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38"/>
      <c r="O643" s="338"/>
      <c r="P643" s="335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38"/>
      <c r="O644" s="338"/>
      <c r="P644" s="335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38"/>
      <c r="O645" s="338"/>
      <c r="P645" s="335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39"/>
      <c r="O646" s="339"/>
      <c r="P646" s="341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37">
        <v>2.0499999999999998</v>
      </c>
      <c r="O647" s="337">
        <v>2.72</v>
      </c>
      <c r="P647" s="340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38"/>
      <c r="O648" s="338"/>
      <c r="P648" s="335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38"/>
      <c r="O649" s="338"/>
      <c r="P649" s="335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38"/>
      <c r="O650" s="338"/>
      <c r="P650" s="335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38"/>
      <c r="O651" s="338"/>
      <c r="P651" s="335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89" t="s">
        <v>118</v>
      </c>
      <c r="H652" s="392"/>
      <c r="I652" s="390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38"/>
      <c r="O652" s="338"/>
      <c r="P652" s="335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39"/>
      <c r="O653" s="339"/>
      <c r="P653" s="341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37">
        <v>2.0499999999999998</v>
      </c>
      <c r="O654" s="337">
        <v>2.72</v>
      </c>
      <c r="P654" s="340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38"/>
      <c r="O655" s="338"/>
      <c r="P655" s="335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38"/>
      <c r="O656" s="338"/>
      <c r="P656" s="335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38"/>
      <c r="O657" s="338"/>
      <c r="P657" s="335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38"/>
      <c r="O658" s="338"/>
      <c r="P658" s="335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38"/>
      <c r="O659" s="338"/>
      <c r="P659" s="335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39"/>
      <c r="O660" s="339"/>
      <c r="P660" s="341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37">
        <v>2.0499999999999998</v>
      </c>
      <c r="O661" s="337">
        <v>2.73</v>
      </c>
      <c r="P661" s="340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38"/>
      <c r="O662" s="338"/>
      <c r="P662" s="335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38"/>
      <c r="O663" s="338"/>
      <c r="P663" s="335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38"/>
      <c r="O664" s="338"/>
      <c r="P664" s="335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38"/>
      <c r="O665" s="338"/>
      <c r="P665" s="335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38"/>
      <c r="O666" s="338"/>
      <c r="P666" s="335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39"/>
      <c r="O667" s="339"/>
      <c r="P667" s="341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37">
        <v>2.0499999999999998</v>
      </c>
      <c r="O668" s="337">
        <v>2.73</v>
      </c>
      <c r="P668" s="340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38"/>
      <c r="O669" s="338"/>
      <c r="P669" s="335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38"/>
      <c r="O670" s="338"/>
      <c r="P670" s="335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38"/>
      <c r="O671" s="338"/>
      <c r="P671" s="335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38"/>
      <c r="O672" s="338"/>
      <c r="P672" s="335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38"/>
      <c r="O673" s="338"/>
      <c r="P673" s="335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39"/>
      <c r="O674" s="339"/>
      <c r="P674" s="341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94">
        <v>2.0499999999999998</v>
      </c>
      <c r="O675" s="337">
        <v>2.75</v>
      </c>
      <c r="P675" s="397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95"/>
      <c r="O676" s="338"/>
      <c r="P676" s="398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95"/>
      <c r="O677" s="338"/>
      <c r="P677" s="398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95"/>
      <c r="O678" s="338"/>
      <c r="P678" s="398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95"/>
      <c r="O679" s="338"/>
      <c r="P679" s="398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95"/>
      <c r="O680" s="338"/>
      <c r="P680" s="398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74.83</v>
      </c>
      <c r="K681" s="278">
        <v>78.64</v>
      </c>
      <c r="L681" s="311">
        <v>4663.5</v>
      </c>
      <c r="M681" s="279">
        <v>681</v>
      </c>
      <c r="N681" s="396"/>
      <c r="O681" s="339"/>
      <c r="P681" s="399"/>
    </row>
    <row r="682" spans="2:17" x14ac:dyDescent="0.25">
      <c r="B682" s="85">
        <v>44469</v>
      </c>
      <c r="C682" s="314">
        <v>1537.8</v>
      </c>
      <c r="D682" s="315">
        <v>3086.7</v>
      </c>
      <c r="E682" s="320">
        <v>29452.66</v>
      </c>
      <c r="F682" s="316">
        <v>16144.9</v>
      </c>
      <c r="G682" s="321">
        <v>4.1870000000000003</v>
      </c>
      <c r="H682" s="317">
        <v>3.0771999999999999</v>
      </c>
      <c r="I682" s="318">
        <v>4.8586</v>
      </c>
      <c r="J682" s="319">
        <v>75.27</v>
      </c>
      <c r="K682" s="313">
        <v>78.349999999999994</v>
      </c>
      <c r="L682" s="312">
        <v>4720</v>
      </c>
      <c r="M682" s="322">
        <v>689</v>
      </c>
      <c r="N682" s="394">
        <v>2.0499999999999998</v>
      </c>
      <c r="O682" s="337">
        <v>2.76</v>
      </c>
      <c r="P682" s="397">
        <v>2.15</v>
      </c>
    </row>
    <row r="683" spans="2:17" x14ac:dyDescent="0.25">
      <c r="B683" s="85">
        <v>44470</v>
      </c>
      <c r="C683" s="271">
        <v>1524.48</v>
      </c>
      <c r="D683" s="272">
        <v>3051.11</v>
      </c>
      <c r="E683" s="272">
        <v>28771.07</v>
      </c>
      <c r="F683" s="273">
        <v>16323.7</v>
      </c>
      <c r="G683" s="274">
        <v>4.1795</v>
      </c>
      <c r="H683" s="275">
        <v>3.0769000000000002</v>
      </c>
      <c r="I683" s="276">
        <v>4.8391999999999999</v>
      </c>
      <c r="J683" s="277">
        <v>75.88</v>
      </c>
      <c r="K683" s="278">
        <v>79.28</v>
      </c>
      <c r="L683" s="247">
        <v>4760</v>
      </c>
      <c r="M683" s="279">
        <v>692.5</v>
      </c>
      <c r="N683" s="395"/>
      <c r="O683" s="338"/>
      <c r="P683" s="398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95"/>
      <c r="O684" s="338"/>
      <c r="P684" s="398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95"/>
      <c r="O685" s="338"/>
      <c r="P685" s="398"/>
    </row>
    <row r="686" spans="2:17" x14ac:dyDescent="0.25">
      <c r="B686" s="85">
        <v>44473</v>
      </c>
      <c r="C686" s="271">
        <v>1522.47</v>
      </c>
      <c r="D686" s="272">
        <v>3089.65</v>
      </c>
      <c r="E686" s="272">
        <v>28444.89</v>
      </c>
      <c r="F686" s="273">
        <v>16198.6</v>
      </c>
      <c r="G686" s="274">
        <v>4.1740000000000004</v>
      </c>
      <c r="H686" s="275">
        <v>3.0737999999999999</v>
      </c>
      <c r="I686" s="276">
        <v>4.8472999999999997</v>
      </c>
      <c r="J686" s="277">
        <v>77.62</v>
      </c>
      <c r="K686" s="278">
        <v>81.260000000000005</v>
      </c>
      <c r="L686" s="247">
        <v>4747</v>
      </c>
      <c r="M686" s="279">
        <v>689.5</v>
      </c>
      <c r="N686" s="395"/>
      <c r="O686" s="338"/>
      <c r="P686" s="398"/>
    </row>
    <row r="687" spans="2:17" x14ac:dyDescent="0.25">
      <c r="B687" s="85">
        <v>44474</v>
      </c>
      <c r="C687" s="325">
        <v>1530.42</v>
      </c>
      <c r="D687" s="326">
        <v>3068.12</v>
      </c>
      <c r="E687" s="326">
        <v>27822.12</v>
      </c>
      <c r="F687" s="327">
        <v>16327.1</v>
      </c>
      <c r="G687" s="331">
        <v>4.1795</v>
      </c>
      <c r="H687" s="328">
        <v>3.0798000000000001</v>
      </c>
      <c r="I687" s="329">
        <v>4.8482000000000003</v>
      </c>
      <c r="J687" s="330">
        <v>78.930000000000007</v>
      </c>
      <c r="K687" s="324">
        <v>82.56</v>
      </c>
      <c r="L687" s="323">
        <v>4881</v>
      </c>
      <c r="M687" s="332">
        <v>690.5</v>
      </c>
      <c r="N687" s="395"/>
      <c r="O687" s="338"/>
      <c r="P687" s="398"/>
    </row>
    <row r="688" spans="2:17" ht="15.75" thickBot="1" x14ac:dyDescent="0.3">
      <c r="B688" s="85">
        <v>44475</v>
      </c>
      <c r="C688" s="325">
        <v>1559.42</v>
      </c>
      <c r="D688" s="326">
        <v>3083.88</v>
      </c>
      <c r="E688" s="326">
        <v>27528.87</v>
      </c>
      <c r="F688" s="327">
        <v>16338.5</v>
      </c>
      <c r="G688" s="331">
        <v>4.1844999999999999</v>
      </c>
      <c r="H688" s="328">
        <v>3.0737000000000001</v>
      </c>
      <c r="I688" s="329">
        <v>4.8341000000000003</v>
      </c>
      <c r="J688" s="330">
        <v>77.19</v>
      </c>
      <c r="K688" s="324">
        <v>80.849999999999994</v>
      </c>
      <c r="L688" s="323">
        <v>4992.5</v>
      </c>
      <c r="M688" s="332">
        <v>695</v>
      </c>
      <c r="N688" s="396"/>
      <c r="O688" s="339"/>
      <c r="P688" s="399"/>
    </row>
    <row r="689" spans="2:31" x14ac:dyDescent="0.25">
      <c r="B689" s="85">
        <v>44476</v>
      </c>
      <c r="C689" s="271">
        <v>1561.29</v>
      </c>
      <c r="D689" s="272">
        <v>3101.15</v>
      </c>
      <c r="E689" s="304">
        <v>27678.21</v>
      </c>
      <c r="F689" s="273">
        <v>16511.8</v>
      </c>
      <c r="G689" s="274">
        <v>4.1835000000000004</v>
      </c>
      <c r="H689" s="275">
        <v>3.0813000000000001</v>
      </c>
      <c r="I689" s="276">
        <v>4.8361000000000001</v>
      </c>
      <c r="J689" s="277">
        <v>78.3</v>
      </c>
      <c r="K689" s="278">
        <v>81.95</v>
      </c>
      <c r="L689" s="247">
        <v>4965</v>
      </c>
      <c r="M689" s="279">
        <v>695</v>
      </c>
      <c r="N689" s="394">
        <v>2.0499999999999998</v>
      </c>
      <c r="O689" s="337">
        <v>2.77</v>
      </c>
      <c r="P689" s="397">
        <v>2.15</v>
      </c>
    </row>
    <row r="690" spans="2:31" x14ac:dyDescent="0.25">
      <c r="B690" s="85">
        <v>44477</v>
      </c>
      <c r="C690" s="271">
        <v>1563.9</v>
      </c>
      <c r="D690" s="272">
        <v>3112.81</v>
      </c>
      <c r="E690" s="272">
        <v>28048.94</v>
      </c>
      <c r="F690" s="273">
        <v>16517.2</v>
      </c>
      <c r="G690" s="274">
        <v>4.181</v>
      </c>
      <c r="H690" s="275">
        <v>3.0788000000000002</v>
      </c>
      <c r="I690" s="276">
        <v>4.8304999999999998</v>
      </c>
      <c r="J690" s="277">
        <v>79.58</v>
      </c>
      <c r="K690" s="278">
        <v>82.54</v>
      </c>
      <c r="L690" s="247">
        <v>5021</v>
      </c>
      <c r="M690" s="279">
        <v>702.5</v>
      </c>
      <c r="N690" s="395"/>
      <c r="O690" s="338"/>
      <c r="P690" s="398"/>
      <c r="S690" s="333"/>
      <c r="T690" s="333"/>
      <c r="U690" s="333"/>
      <c r="V690" s="333"/>
      <c r="W690" s="333"/>
      <c r="X690" s="333"/>
      <c r="Y690" s="333"/>
      <c r="Z690" s="333"/>
      <c r="AA690" s="333"/>
      <c r="AB690" s="333"/>
      <c r="AC690" s="333"/>
      <c r="AD690" s="333"/>
      <c r="AE690" s="333"/>
    </row>
    <row r="691" spans="2:31" x14ac:dyDescent="0.25">
      <c r="B691" s="85">
        <v>44478</v>
      </c>
      <c r="C691" s="249"/>
      <c r="D691" s="250"/>
      <c r="E691" s="250"/>
      <c r="F691" s="251"/>
      <c r="G691" s="252"/>
      <c r="H691" s="253"/>
      <c r="I691" s="254"/>
      <c r="J691" s="255"/>
      <c r="K691" s="251"/>
      <c r="L691" s="256"/>
      <c r="M691" s="256"/>
      <c r="N691" s="395"/>
      <c r="O691" s="338"/>
      <c r="P691" s="398"/>
      <c r="S691" s="333"/>
      <c r="T691" s="333"/>
      <c r="U691" s="333"/>
      <c r="V691" s="333"/>
      <c r="W691" s="333"/>
      <c r="X691" s="333"/>
      <c r="Y691" s="333"/>
      <c r="Z691" s="333"/>
      <c r="AA691" s="333"/>
      <c r="AB691" s="333"/>
      <c r="AC691" s="333"/>
      <c r="AD691" s="333"/>
      <c r="AE691" s="333"/>
    </row>
    <row r="692" spans="2:31" x14ac:dyDescent="0.25">
      <c r="B692" s="85">
        <v>44479</v>
      </c>
      <c r="C692" s="249"/>
      <c r="D692" s="250"/>
      <c r="E692" s="250"/>
      <c r="F692" s="251"/>
      <c r="G692" s="252"/>
      <c r="H692" s="253"/>
      <c r="I692" s="254"/>
      <c r="J692" s="255"/>
      <c r="K692" s="251"/>
      <c r="L692" s="256"/>
      <c r="M692" s="256"/>
      <c r="N692" s="395"/>
      <c r="O692" s="338"/>
      <c r="P692" s="398"/>
      <c r="S692" s="333"/>
      <c r="T692" s="333"/>
      <c r="U692" s="333"/>
      <c r="V692" s="333"/>
      <c r="W692" s="333"/>
      <c r="X692" s="333"/>
      <c r="Y692" s="333"/>
      <c r="Z692" s="333"/>
      <c r="AA692" s="333"/>
      <c r="AB692" s="333"/>
      <c r="AC692" s="333"/>
      <c r="AD692" s="333"/>
      <c r="AE692" s="333"/>
    </row>
    <row r="693" spans="2:31" x14ac:dyDescent="0.25">
      <c r="B693" s="85">
        <v>44480</v>
      </c>
      <c r="C693" s="271">
        <v>1570.82</v>
      </c>
      <c r="D693" s="272">
        <v>3113.49</v>
      </c>
      <c r="E693" s="272">
        <v>28498.2</v>
      </c>
      <c r="F693" s="273">
        <v>16430.099999999999</v>
      </c>
      <c r="G693" s="274">
        <v>4.1684999999999999</v>
      </c>
      <c r="H693" s="275">
        <v>3.0804999999999998</v>
      </c>
      <c r="I693" s="276">
        <v>4.8227000000000002</v>
      </c>
      <c r="J693" s="277">
        <v>80.42</v>
      </c>
      <c r="K693" s="278">
        <v>83.67</v>
      </c>
      <c r="L693" s="247">
        <v>5077.5</v>
      </c>
      <c r="M693" s="279">
        <v>720.5</v>
      </c>
      <c r="N693" s="395"/>
      <c r="O693" s="338"/>
      <c r="P693" s="398"/>
      <c r="S693" s="333"/>
      <c r="T693" s="333"/>
      <c r="U693" s="333"/>
      <c r="V693" s="333"/>
      <c r="W693" s="333"/>
      <c r="X693" s="333"/>
      <c r="Y693" s="333"/>
      <c r="Z693" s="333"/>
      <c r="AA693" s="333"/>
      <c r="AB693" s="333"/>
      <c r="AC693" s="333"/>
      <c r="AD693" s="333"/>
      <c r="AE693" s="333"/>
    </row>
    <row r="694" spans="2:31" x14ac:dyDescent="0.25">
      <c r="B694" s="85">
        <v>44481</v>
      </c>
      <c r="C694" s="271">
        <v>1583.91</v>
      </c>
      <c r="D694" s="272">
        <v>3112.05</v>
      </c>
      <c r="E694" s="272">
        <v>28230.61</v>
      </c>
      <c r="F694" s="273">
        <v>16441.75</v>
      </c>
      <c r="G694" s="274">
        <v>4.1677999999999997</v>
      </c>
      <c r="H694" s="275">
        <v>3.0724</v>
      </c>
      <c r="I694" s="276">
        <v>4.8188000000000004</v>
      </c>
      <c r="J694" s="277">
        <v>80.31</v>
      </c>
      <c r="K694" s="278">
        <v>83.32</v>
      </c>
      <c r="L694" s="247">
        <v>5073.5</v>
      </c>
      <c r="M694" s="279">
        <v>722</v>
      </c>
      <c r="N694" s="395"/>
      <c r="O694" s="338"/>
      <c r="P694" s="398"/>
      <c r="S694" s="333"/>
      <c r="T694" s="333"/>
      <c r="U694" s="333"/>
      <c r="V694" s="333"/>
      <c r="W694" s="333"/>
      <c r="X694" s="333"/>
      <c r="Y694" s="333"/>
      <c r="Z694" s="333"/>
      <c r="AA694" s="333"/>
      <c r="AB694" s="333"/>
      <c r="AC694" s="333"/>
      <c r="AD694" s="333"/>
      <c r="AE694" s="333"/>
    </row>
    <row r="695" spans="2:31" ht="15.75" thickBot="1" x14ac:dyDescent="0.3">
      <c r="B695" s="85">
        <v>44482</v>
      </c>
      <c r="C695" s="271">
        <v>1600.38</v>
      </c>
      <c r="D695" s="272">
        <v>3156.42</v>
      </c>
      <c r="E695" s="272">
        <v>28140.28</v>
      </c>
      <c r="F695" s="273">
        <v>16513.2</v>
      </c>
      <c r="G695" s="274">
        <v>4.16</v>
      </c>
      <c r="H695" s="275">
        <v>3.0752000000000002</v>
      </c>
      <c r="I695" s="276">
        <v>4.8075000000000001</v>
      </c>
      <c r="J695" s="277">
        <v>80.77</v>
      </c>
      <c r="K695" s="278">
        <v>83.36</v>
      </c>
      <c r="L695" s="247">
        <v>5056</v>
      </c>
      <c r="M695" s="279">
        <v>703.5</v>
      </c>
      <c r="N695" s="396"/>
      <c r="O695" s="339"/>
      <c r="P695" s="399"/>
      <c r="S695" s="333"/>
      <c r="T695" s="333"/>
      <c r="U695" s="333"/>
      <c r="V695" s="333"/>
      <c r="W695" s="333"/>
      <c r="X695" s="333"/>
      <c r="Y695" s="333"/>
      <c r="Z695" s="333"/>
      <c r="AA695" s="333"/>
      <c r="AB695" s="333"/>
      <c r="AC695" s="333"/>
      <c r="AD695" s="333"/>
      <c r="AE695" s="333"/>
    </row>
    <row r="696" spans="2:31" x14ac:dyDescent="0.25">
      <c r="B696" s="85">
        <v>44483</v>
      </c>
      <c r="C696" s="271"/>
      <c r="D696" s="272"/>
      <c r="E696" s="272"/>
      <c r="F696" s="273"/>
      <c r="G696" s="274"/>
      <c r="H696" s="275"/>
      <c r="I696" s="276"/>
      <c r="J696" s="277"/>
      <c r="K696" s="278"/>
      <c r="L696" s="247"/>
      <c r="M696" s="279"/>
      <c r="N696" s="394">
        <v>2.0499999999999998</v>
      </c>
      <c r="O696" s="337">
        <v>2.87</v>
      </c>
      <c r="P696" s="397">
        <v>2.15</v>
      </c>
    </row>
    <row r="697" spans="2:31" x14ac:dyDescent="0.25">
      <c r="B697" s="85">
        <v>44484</v>
      </c>
      <c r="C697" s="271"/>
      <c r="D697" s="272"/>
      <c r="E697" s="272"/>
      <c r="F697" s="273"/>
      <c r="G697" s="274"/>
      <c r="H697" s="275"/>
      <c r="I697" s="276"/>
      <c r="J697" s="277"/>
      <c r="K697" s="278"/>
      <c r="L697" s="247"/>
      <c r="M697" s="279"/>
      <c r="N697" s="395"/>
      <c r="O697" s="338"/>
      <c r="P697" s="398"/>
    </row>
    <row r="698" spans="2:31" x14ac:dyDescent="0.25">
      <c r="B698" s="85">
        <v>44485</v>
      </c>
      <c r="C698" s="249"/>
      <c r="D698" s="250"/>
      <c r="E698" s="250"/>
      <c r="F698" s="251"/>
      <c r="G698" s="252"/>
      <c r="H698" s="253"/>
      <c r="I698" s="254"/>
      <c r="J698" s="255"/>
      <c r="K698" s="251"/>
      <c r="L698" s="256"/>
      <c r="M698" s="256"/>
      <c r="N698" s="395"/>
      <c r="O698" s="338"/>
      <c r="P698" s="398"/>
    </row>
    <row r="699" spans="2:31" x14ac:dyDescent="0.25">
      <c r="B699" s="85">
        <v>44486</v>
      </c>
      <c r="C699" s="249"/>
      <c r="D699" s="250"/>
      <c r="E699" s="250"/>
      <c r="F699" s="251"/>
      <c r="G699" s="252"/>
      <c r="H699" s="253"/>
      <c r="I699" s="254"/>
      <c r="J699" s="255"/>
      <c r="K699" s="251"/>
      <c r="L699" s="256"/>
      <c r="M699" s="256"/>
      <c r="N699" s="395"/>
      <c r="O699" s="338"/>
      <c r="P699" s="398"/>
    </row>
    <row r="700" spans="2:31" x14ac:dyDescent="0.25">
      <c r="B700" s="85">
        <v>44487</v>
      </c>
      <c r="C700" s="271"/>
      <c r="D700" s="272"/>
      <c r="E700" s="272"/>
      <c r="F700" s="273"/>
      <c r="G700" s="274"/>
      <c r="H700" s="275"/>
      <c r="I700" s="276"/>
      <c r="J700" s="277"/>
      <c r="K700" s="278"/>
      <c r="L700" s="247"/>
      <c r="M700" s="279"/>
      <c r="N700" s="395"/>
      <c r="O700" s="338"/>
      <c r="P700" s="398"/>
    </row>
    <row r="701" spans="2:31" x14ac:dyDescent="0.25">
      <c r="B701" s="85">
        <v>44488</v>
      </c>
      <c r="C701" s="271"/>
      <c r="D701" s="272"/>
      <c r="E701" s="272"/>
      <c r="F701" s="273"/>
      <c r="G701" s="274"/>
      <c r="H701" s="275"/>
      <c r="I701" s="276"/>
      <c r="J701" s="277"/>
      <c r="K701" s="278"/>
      <c r="L701" s="247"/>
      <c r="M701" s="279"/>
      <c r="N701" s="395"/>
      <c r="O701" s="338"/>
      <c r="P701" s="398"/>
    </row>
    <row r="702" spans="2:31" ht="15.75" thickBot="1" x14ac:dyDescent="0.3">
      <c r="B702" s="85">
        <v>44489</v>
      </c>
      <c r="C702" s="271"/>
      <c r="D702" s="272"/>
      <c r="E702" s="272"/>
      <c r="F702" s="273"/>
      <c r="G702" s="274"/>
      <c r="H702" s="275"/>
      <c r="I702" s="276"/>
      <c r="J702" s="277"/>
      <c r="K702" s="278"/>
      <c r="L702" s="247"/>
      <c r="M702" s="279"/>
      <c r="N702" s="396"/>
      <c r="O702" s="339"/>
      <c r="P702" s="399"/>
    </row>
    <row r="703" spans="2:31" x14ac:dyDescent="0.25">
      <c r="B703" s="259"/>
      <c r="C703" s="308"/>
      <c r="D703" s="308"/>
      <c r="E703" s="308"/>
      <c r="F703" s="308"/>
      <c r="G703" s="309"/>
      <c r="H703" s="309"/>
      <c r="I703" s="309"/>
      <c r="J703" s="310"/>
      <c r="K703" s="310"/>
      <c r="L703" s="260"/>
      <c r="M703" s="308"/>
      <c r="N703" s="241"/>
      <c r="O703" s="241"/>
      <c r="P703" s="242"/>
    </row>
    <row r="704" spans="2:31" x14ac:dyDescent="0.25">
      <c r="B704" s="283"/>
      <c r="C704" t="s">
        <v>107</v>
      </c>
      <c r="N704" s="241"/>
      <c r="O704" s="241"/>
      <c r="P704" s="242"/>
    </row>
    <row r="705" spans="1:16" x14ac:dyDescent="0.25">
      <c r="B705" s="1" t="s">
        <v>41</v>
      </c>
      <c r="N705" s="241"/>
      <c r="O705" s="241"/>
      <c r="P705" s="242"/>
    </row>
    <row r="706" spans="1:16" x14ac:dyDescent="0.25">
      <c r="A706" t="s">
        <v>43</v>
      </c>
      <c r="B706" s="22" t="s">
        <v>42</v>
      </c>
    </row>
    <row r="707" spans="1:16" x14ac:dyDescent="0.25">
      <c r="B707" s="22" t="s">
        <v>44</v>
      </c>
    </row>
    <row r="708" spans="1:16" x14ac:dyDescent="0.25">
      <c r="B708" s="22" t="s">
        <v>45</v>
      </c>
    </row>
    <row r="709" spans="1:16" x14ac:dyDescent="0.25">
      <c r="B709" s="22" t="s">
        <v>46</v>
      </c>
    </row>
    <row r="710" spans="1:16" x14ac:dyDescent="0.25">
      <c r="B710" s="22" t="s">
        <v>27</v>
      </c>
    </row>
    <row r="711" spans="1:16" x14ac:dyDescent="0.25">
      <c r="B711" s="22" t="s">
        <v>47</v>
      </c>
    </row>
    <row r="712" spans="1:16" x14ac:dyDescent="0.25">
      <c r="B712" s="22" t="s">
        <v>28</v>
      </c>
    </row>
    <row r="713" spans="1:16" x14ac:dyDescent="0.25">
      <c r="B713" s="22" t="s">
        <v>48</v>
      </c>
    </row>
    <row r="714" spans="1:16" x14ac:dyDescent="0.25">
      <c r="B714" s="22" t="s">
        <v>49</v>
      </c>
    </row>
  </sheetData>
  <mergeCells count="249">
    <mergeCell ref="N696:N702"/>
    <mergeCell ref="O696:O702"/>
    <mergeCell ref="P696:P702"/>
    <mergeCell ref="N682:N688"/>
    <mergeCell ref="O682:O688"/>
    <mergeCell ref="P682:P688"/>
    <mergeCell ref="N668:N674"/>
    <mergeCell ref="O668:O674"/>
    <mergeCell ref="P668:P674"/>
    <mergeCell ref="P689:P695"/>
    <mergeCell ref="N689:N695"/>
    <mergeCell ref="O689:O695"/>
    <mergeCell ref="N675:N681"/>
    <mergeCell ref="O675:O681"/>
    <mergeCell ref="P675:P681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47:N653"/>
    <mergeCell ref="O647:O653"/>
    <mergeCell ref="P647:P653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</mergeCells>
  <hyperlinks>
    <hyperlink ref="B709" r:id="rId1" xr:uid="{00000000-0004-0000-0000-000000000000}"/>
    <hyperlink ref="B710" r:id="rId2" xr:uid="{00000000-0004-0000-0000-000001000000}"/>
    <hyperlink ref="B712" r:id="rId3" xr:uid="{00000000-0004-0000-0000-000002000000}"/>
    <hyperlink ref="B711" r:id="rId4" xr:uid="{00000000-0004-0000-0000-000003000000}"/>
    <hyperlink ref="B706" r:id="rId5" xr:uid="{00000000-0004-0000-0000-000004000000}"/>
    <hyperlink ref="B707" r:id="rId6" xr:uid="{00000000-0004-0000-0000-000005000000}"/>
    <hyperlink ref="B714" r:id="rId7" xr:uid="{00000000-0004-0000-0000-000006000000}"/>
    <hyperlink ref="B708" r:id="rId8" xr:uid="{00000000-0004-0000-0000-000007000000}"/>
    <hyperlink ref="B713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S75"/>
  <sheetViews>
    <sheetView showGridLines="0" zoomScale="70" zoomScaleNormal="70" zoomScaleSheetLayoutView="70" workbookViewId="0">
      <pane xSplit="3" ySplit="4" topLeftCell="BI41" activePane="bottomRight" state="frozen"/>
      <selection activeCell="J54" sqref="J54"/>
      <selection pane="topRight" activeCell="J54" sqref="J54"/>
      <selection pane="bottomLeft" activeCell="J54" sqref="J54"/>
      <selection pane="bottomRight" activeCell="BT25" sqref="BT2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1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1" x14ac:dyDescent="0.25">
      <c r="A2" s="121"/>
      <c r="B2" s="121"/>
    </row>
    <row r="3" spans="1:71" s="120" customFormat="1" x14ac:dyDescent="0.25">
      <c r="A3" s="400" t="s">
        <v>51</v>
      </c>
      <c r="B3" s="400" t="s">
        <v>52</v>
      </c>
      <c r="C3" s="401" t="s">
        <v>53</v>
      </c>
      <c r="D3" s="400">
        <v>2016</v>
      </c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>
        <v>2017</v>
      </c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>
        <v>2018</v>
      </c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400"/>
      <c r="AN3" s="400">
        <v>2019</v>
      </c>
      <c r="AO3" s="400"/>
      <c r="AP3" s="400"/>
      <c r="AQ3" s="400"/>
      <c r="AR3" s="400"/>
      <c r="AS3" s="400"/>
      <c r="AT3" s="400"/>
      <c r="AU3" s="400"/>
      <c r="AV3" s="400"/>
      <c r="AW3" s="400"/>
      <c r="AX3" s="400"/>
      <c r="AY3" s="400"/>
      <c r="AZ3" s="411">
        <v>2020</v>
      </c>
      <c r="BA3" s="412"/>
      <c r="BB3" s="412"/>
      <c r="BC3" s="412"/>
      <c r="BD3" s="412"/>
      <c r="BE3" s="412"/>
      <c r="BF3" s="412"/>
      <c r="BG3" s="412"/>
      <c r="BH3" s="412"/>
      <c r="BI3" s="412"/>
      <c r="BJ3" s="412"/>
      <c r="BK3" s="412"/>
      <c r="BL3" s="407">
        <v>2021</v>
      </c>
      <c r="BM3" s="408"/>
      <c r="BN3" s="408"/>
      <c r="BO3" s="408"/>
      <c r="BP3" s="408"/>
      <c r="BQ3" s="408"/>
      <c r="BR3" s="408"/>
      <c r="BS3" s="408"/>
    </row>
    <row r="4" spans="1:71" x14ac:dyDescent="0.25">
      <c r="A4" s="400"/>
      <c r="B4" s="400"/>
      <c r="C4" s="402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  <c r="BS4" s="218" t="s">
        <v>126</v>
      </c>
    </row>
    <row r="5" spans="1:71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  <c r="BS5" s="216"/>
    </row>
    <row r="6" spans="1:71" s="137" customFormat="1" ht="15.95" customHeight="1" x14ac:dyDescent="0.25">
      <c r="A6" s="142" t="s">
        <v>21</v>
      </c>
      <c r="B6" s="405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  <c r="BS6" s="148">
        <v>551831.45177261007</v>
      </c>
    </row>
    <row r="7" spans="1:71" s="137" customFormat="1" x14ac:dyDescent="0.25">
      <c r="A7" s="142" t="s">
        <v>22</v>
      </c>
      <c r="B7" s="406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  <c r="BS7" s="148">
        <v>2098883.9864876103</v>
      </c>
    </row>
    <row r="8" spans="1:71" s="137" customFormat="1" x14ac:dyDescent="0.25">
      <c r="A8" s="142" t="s">
        <v>23</v>
      </c>
      <c r="B8" s="406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  <c r="BS8" s="148">
        <v>2104909.8291436099</v>
      </c>
    </row>
    <row r="9" spans="1:71" s="137" customFormat="1" x14ac:dyDescent="0.25">
      <c r="A9" s="142" t="s">
        <v>72</v>
      </c>
      <c r="B9" s="406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  <c r="BS9" s="148">
        <v>107031.291</v>
      </c>
    </row>
    <row r="10" spans="1:71" s="137" customFormat="1" x14ac:dyDescent="0.25">
      <c r="A10" s="142" t="s">
        <v>73</v>
      </c>
      <c r="B10" s="406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  <c r="BS10" s="148">
        <v>1890.0550000000001</v>
      </c>
    </row>
    <row r="11" spans="1:71" s="137" customFormat="1" x14ac:dyDescent="0.25">
      <c r="A11" s="142" t="s">
        <v>74</v>
      </c>
      <c r="B11" s="406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  <c r="BS11" s="148">
        <v>10976.14</v>
      </c>
    </row>
    <row r="12" spans="1:71" s="145" customFormat="1" x14ac:dyDescent="0.25">
      <c r="A12" s="146" t="s">
        <v>75</v>
      </c>
      <c r="B12" s="406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  <c r="BS12" s="148">
        <v>17315.201000000001</v>
      </c>
    </row>
    <row r="13" spans="1:71" s="145" customFormat="1" x14ac:dyDescent="0.25">
      <c r="A13" s="146" t="s">
        <v>76</v>
      </c>
      <c r="B13" s="406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  <c r="BS13" s="150">
        <v>31062.792000000001</v>
      </c>
    </row>
    <row r="14" spans="1:71" s="145" customFormat="1" x14ac:dyDescent="0.25">
      <c r="A14" s="146" t="s">
        <v>77</v>
      </c>
      <c r="B14" s="406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  <c r="BS14" s="150">
        <v>12945.668</v>
      </c>
    </row>
    <row r="15" spans="1:71" s="145" customFormat="1" x14ac:dyDescent="0.25">
      <c r="A15" s="146" t="s">
        <v>78</v>
      </c>
      <c r="B15" s="406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</row>
    <row r="16" spans="1:71" s="145" customFormat="1" x14ac:dyDescent="0.25">
      <c r="A16" s="146" t="s">
        <v>25</v>
      </c>
      <c r="B16" s="406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</row>
    <row r="17" spans="1:71" s="145" customFormat="1" x14ac:dyDescent="0.25">
      <c r="A17" s="146" t="s">
        <v>26</v>
      </c>
      <c r="B17" s="406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</row>
    <row r="18" spans="1:71" s="145" customFormat="1" x14ac:dyDescent="0.25">
      <c r="A18" s="146" t="s">
        <v>82</v>
      </c>
      <c r="B18" s="406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>
        <v>16072.9</v>
      </c>
      <c r="BS18" s="150">
        <v>16125.4</v>
      </c>
    </row>
    <row r="19" spans="1:71" s="145" customFormat="1" x14ac:dyDescent="0.25">
      <c r="A19" s="146" t="s">
        <v>24</v>
      </c>
      <c r="B19" s="406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>
        <v>15294.8</v>
      </c>
      <c r="BS19" s="150">
        <v>15376.6</v>
      </c>
    </row>
    <row r="20" spans="1:71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>
        <v>778.2</v>
      </c>
      <c r="BS20" s="150">
        <v>748.8</v>
      </c>
    </row>
    <row r="21" spans="1:71" s="145" customFormat="1" x14ac:dyDescent="0.25">
      <c r="A21" s="403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  <c r="BS21" s="150">
        <v>483539.29819915001</v>
      </c>
    </row>
    <row r="22" spans="1:71" s="145" customFormat="1" x14ac:dyDescent="0.25">
      <c r="A22" s="404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  <c r="BS22" s="150">
        <v>116279.14</v>
      </c>
    </row>
    <row r="23" spans="1:71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  <c r="BS23" s="159"/>
    </row>
    <row r="24" spans="1:71" s="137" customFormat="1" x14ac:dyDescent="0.25">
      <c r="A24" s="161" t="s">
        <v>21</v>
      </c>
      <c r="B24" s="405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S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  <c r="BS24" s="167">
        <f t="shared" si="5"/>
        <v>0.18273913920519025</v>
      </c>
    </row>
    <row r="25" spans="1:71" s="137" customFormat="1" x14ac:dyDescent="0.25">
      <c r="A25" s="142" t="s">
        <v>22</v>
      </c>
      <c r="B25" s="406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  <c r="BS25" s="167">
        <f t="shared" si="5"/>
        <v>-5.9559133501252415E-2</v>
      </c>
    </row>
    <row r="26" spans="1:71" s="137" customFormat="1" x14ac:dyDescent="0.25">
      <c r="A26" s="142" t="s">
        <v>23</v>
      </c>
      <c r="B26" s="406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  <c r="BS26" s="167">
        <f t="shared" si="5"/>
        <v>-6.8945603836667591E-2</v>
      </c>
    </row>
    <row r="27" spans="1:71" s="137" customFormat="1" x14ac:dyDescent="0.25">
      <c r="A27" s="142" t="s">
        <v>72</v>
      </c>
      <c r="B27" s="406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  <c r="BS27" s="167">
        <f t="shared" si="5"/>
        <v>-0.22427500218487051</v>
      </c>
    </row>
    <row r="28" spans="1:71" s="137" customFormat="1" x14ac:dyDescent="0.25">
      <c r="A28" s="142" t="s">
        <v>73</v>
      </c>
      <c r="B28" s="406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  <c r="BS28" s="167">
        <f t="shared" si="5"/>
        <v>-6.9653369824174476</v>
      </c>
    </row>
    <row r="29" spans="1:71" s="137" customFormat="1" x14ac:dyDescent="0.25">
      <c r="A29" s="142" t="s">
        <v>74</v>
      </c>
      <c r="B29" s="406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  <c r="BS29" s="167">
        <f t="shared" si="5"/>
        <v>7.4214177723806785</v>
      </c>
    </row>
    <row r="30" spans="1:71" s="145" customFormat="1" x14ac:dyDescent="0.25">
      <c r="A30" s="146" t="s">
        <v>75</v>
      </c>
      <c r="B30" s="406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  <c r="BS30" s="167">
        <f t="shared" si="5"/>
        <v>-1.6563066683690342</v>
      </c>
    </row>
    <row r="31" spans="1:71" s="145" customFormat="1" x14ac:dyDescent="0.25">
      <c r="A31" s="146" t="s">
        <v>76</v>
      </c>
      <c r="B31" s="406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  <c r="BS31" s="167">
        <f t="shared" si="5"/>
        <v>9.9968516136850205E-2</v>
      </c>
    </row>
    <row r="32" spans="1:71" s="145" customFormat="1" x14ac:dyDescent="0.25">
      <c r="A32" s="146" t="s">
        <v>77</v>
      </c>
      <c r="B32" s="406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  <c r="BS32" s="167">
        <f t="shared" si="5"/>
        <v>0.44287240774552039</v>
      </c>
    </row>
    <row r="33" spans="1:71" s="145" customFormat="1" x14ac:dyDescent="0.25">
      <c r="A33" s="146" t="s">
        <v>78</v>
      </c>
      <c r="B33" s="406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</row>
    <row r="34" spans="1:71" s="145" customFormat="1" x14ac:dyDescent="0.25">
      <c r="A34" s="146" t="s">
        <v>25</v>
      </c>
      <c r="B34" s="406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</row>
    <row r="35" spans="1:71" s="145" customFormat="1" x14ac:dyDescent="0.25">
      <c r="A35" s="146" t="s">
        <v>26</v>
      </c>
      <c r="B35" s="406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  <c r="BS35" s="190"/>
    </row>
    <row r="36" spans="1:71" s="145" customFormat="1" x14ac:dyDescent="0.25">
      <c r="A36" s="146" t="s">
        <v>82</v>
      </c>
      <c r="B36" s="406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  <c r="BS36" s="163">
        <f>(BS18/BR18-1)*100</f>
        <v>0.32663676125652685</v>
      </c>
    </row>
    <row r="37" spans="1:71" s="145" customFormat="1" x14ac:dyDescent="0.25">
      <c r="A37" s="146" t="s">
        <v>24</v>
      </c>
      <c r="B37" s="406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  <c r="BS37" s="163">
        <f>(BS19/BR19-1)*100</f>
        <v>0.53482229254386837</v>
      </c>
    </row>
    <row r="38" spans="1:71" s="145" customFormat="1" x14ac:dyDescent="0.25">
      <c r="A38" s="146" t="s">
        <v>69</v>
      </c>
      <c r="B38" s="406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  <c r="BS38" s="163">
        <f>(BS20/BR20-1)*100</f>
        <v>-3.7779491133384857</v>
      </c>
    </row>
    <row r="39" spans="1:71" s="145" customFormat="1" x14ac:dyDescent="0.25">
      <c r="A39" s="146" t="s">
        <v>84</v>
      </c>
      <c r="B39" s="410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  <c r="BS39" s="163">
        <f t="shared" si="5"/>
        <v>4.7128008505561869</v>
      </c>
    </row>
    <row r="40" spans="1:71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  <c r="BS40" s="176"/>
    </row>
    <row r="41" spans="1:71" s="137" customFormat="1" x14ac:dyDescent="0.25">
      <c r="A41" s="161" t="s">
        <v>21</v>
      </c>
      <c r="B41" s="405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S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  <c r="BS41" s="167">
        <f t="shared" si="43"/>
        <v>9.8600481970507303</v>
      </c>
    </row>
    <row r="42" spans="1:71" s="137" customFormat="1" x14ac:dyDescent="0.25">
      <c r="A42" s="142" t="s">
        <v>22</v>
      </c>
      <c r="B42" s="406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  <c r="BS42" s="181">
        <f t="shared" si="43"/>
        <v>3.5465633939250507</v>
      </c>
    </row>
    <row r="43" spans="1:71" s="137" customFormat="1" x14ac:dyDescent="0.25">
      <c r="A43" s="142" t="s">
        <v>23</v>
      </c>
      <c r="B43" s="406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  <c r="BS43" s="181">
        <f t="shared" si="43"/>
        <v>3.6198440001388388</v>
      </c>
    </row>
    <row r="44" spans="1:71" s="137" customFormat="1" x14ac:dyDescent="0.25">
      <c r="A44" s="142" t="s">
        <v>72</v>
      </c>
      <c r="B44" s="406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  <c r="BS44" s="181">
        <f t="shared" si="43"/>
        <v>19.99813059451041</v>
      </c>
    </row>
    <row r="45" spans="1:71" s="137" customFormat="1" x14ac:dyDescent="0.25">
      <c r="A45" s="142" t="s">
        <v>73</v>
      </c>
      <c r="B45" s="406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  <c r="BS45" s="181">
        <f t="shared" si="43"/>
        <v>-32.859372185903787</v>
      </c>
    </row>
    <row r="46" spans="1:71" s="137" customFormat="1" x14ac:dyDescent="0.25">
      <c r="A46" s="142" t="s">
        <v>74</v>
      </c>
      <c r="B46" s="406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  <c r="BS46" s="181">
        <f t="shared" si="43"/>
        <v>-8.8148179347733553</v>
      </c>
    </row>
    <row r="47" spans="1:71" s="145" customFormat="1" x14ac:dyDescent="0.25">
      <c r="A47" s="146" t="s">
        <v>75</v>
      </c>
      <c r="B47" s="406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  <c r="BS47" s="181">
        <f t="shared" si="43"/>
        <v>39.893221870336525</v>
      </c>
    </row>
    <row r="48" spans="1:71" s="145" customFormat="1" x14ac:dyDescent="0.25">
      <c r="A48" s="146" t="s">
        <v>76</v>
      </c>
      <c r="B48" s="406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  <c r="BS48" s="181">
        <f t="shared" si="43"/>
        <v>21.970121812305244</v>
      </c>
    </row>
    <row r="49" spans="1:71" s="145" customFormat="1" x14ac:dyDescent="0.25">
      <c r="A49" s="146" t="s">
        <v>77</v>
      </c>
      <c r="B49" s="406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  <c r="BS49" s="181">
        <f t="shared" si="43"/>
        <v>43.535662530643208</v>
      </c>
    </row>
    <row r="50" spans="1:71" s="145" customFormat="1" x14ac:dyDescent="0.25">
      <c r="A50" s="146" t="s">
        <v>78</v>
      </c>
      <c r="B50" s="406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</row>
    <row r="51" spans="1:71" s="145" customFormat="1" x14ac:dyDescent="0.25">
      <c r="A51" s="146" t="s">
        <v>25</v>
      </c>
      <c r="B51" s="406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</row>
    <row r="52" spans="1:71" s="145" customFormat="1" x14ac:dyDescent="0.25">
      <c r="A52" s="146" t="s">
        <v>26</v>
      </c>
      <c r="B52" s="406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</row>
    <row r="53" spans="1:71" s="145" customFormat="1" x14ac:dyDescent="0.25">
      <c r="A53" s="146" t="s">
        <v>82</v>
      </c>
      <c r="B53" s="406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ref="BQ53:BQ55" si="57">(BQ18/BE18-1)*100</f>
        <v>1.9202588257683839</v>
      </c>
      <c r="BR53" s="181">
        <f t="shared" ref="BR53:BR55" si="58">(BR18/BF18-1)*100</f>
        <v>1.6082435123431438</v>
      </c>
      <c r="BS53" s="181">
        <f>(BS18/BG18-1)*100</f>
        <v>1.4488741813514894</v>
      </c>
    </row>
    <row r="54" spans="1:71" s="145" customFormat="1" x14ac:dyDescent="0.25">
      <c r="A54" s="146" t="s">
        <v>24</v>
      </c>
      <c r="B54" s="406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57"/>
        <v>2.0500060039225554</v>
      </c>
      <c r="BR54" s="181">
        <f t="shared" si="58"/>
        <v>1.468812610293635</v>
      </c>
      <c r="BS54" s="181">
        <f>(BS19/BG19-1)*100</f>
        <v>1.4722671330055892</v>
      </c>
    </row>
    <row r="55" spans="1:71" s="145" customFormat="1" x14ac:dyDescent="0.25">
      <c r="A55" s="146" t="s">
        <v>69</v>
      </c>
      <c r="B55" s="406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9">(BJ20/AX20-1)*100</f>
        <v>48.744892002335092</v>
      </c>
      <c r="BK55" s="181">
        <f t="shared" si="59"/>
        <v>49.497098646034821</v>
      </c>
      <c r="BL55" s="181">
        <f t="shared" si="59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57"/>
        <v>-0.58199689601655669</v>
      </c>
      <c r="BR55" s="181">
        <f t="shared" si="58"/>
        <v>4.4423567306401957</v>
      </c>
      <c r="BS55" s="181">
        <f>(BS20/BG20-1)*100</f>
        <v>0.97087378640776656</v>
      </c>
    </row>
    <row r="56" spans="1:71" s="145" customFormat="1" x14ac:dyDescent="0.25">
      <c r="A56" s="146" t="s">
        <v>84</v>
      </c>
      <c r="B56" s="409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9"/>
        <v>1.5305556088296646</v>
      </c>
      <c r="BK56" s="181">
        <f t="shared" si="59"/>
        <v>1.9390000914807359</v>
      </c>
      <c r="BL56" s="181">
        <f t="shared" si="59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  <c r="BS56" s="181">
        <f t="shared" si="43"/>
        <v>10.550387408533357</v>
      </c>
    </row>
    <row r="57" spans="1:71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1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1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1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1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1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1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1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S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2021-10-14T01:38:21Z</dcterms:modified>
</cp:coreProperties>
</file>