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5-siti\aes\semak jadual aes 13032023\"/>
    </mc:Choice>
  </mc:AlternateContent>
  <xr:revisionPtr revIDLastSave="0" documentId="13_ncr:1_{566C7C4D-462C-4275-B5F2-019DE951EB70}" xr6:coauthVersionLast="36" xr6:coauthVersionMax="47" xr10:uidLastSave="{00000000-0000-0000-0000-000000000000}"/>
  <bookViews>
    <workbookView xWindow="-120" yWindow="-120" windowWidth="20730" windowHeight="11160" tabRatio="700" activeTab="4" xr2:uid="{00000000-000D-0000-FFFF-FFFF00000000}"/>
  </bookViews>
  <sheets>
    <sheet name="B1-108-109" sheetId="13" r:id="rId1"/>
    <sheet name="B2-110" sheetId="3" r:id="rId2"/>
    <sheet name="B3-111" sheetId="19" r:id="rId3"/>
    <sheet name="B4-112" sheetId="23" r:id="rId4"/>
    <sheet name="B5-113-114" sheetId="24" r:id="rId5"/>
  </sheets>
  <externalReferences>
    <externalReference r:id="rId6"/>
    <externalReference r:id="rId7"/>
    <externalReference r:id="rId8"/>
    <externalReference r:id="rId9"/>
  </externalReferences>
  <definedNames>
    <definedName name="_1_1999" localSheetId="0">#REF!</definedName>
    <definedName name="_1_1999" localSheetId="1">#REF!</definedName>
    <definedName name="_1_1999" localSheetId="4">#REF!</definedName>
    <definedName name="_1_1999">#REF!</definedName>
    <definedName name="_10_6" localSheetId="0">#REF!</definedName>
    <definedName name="_10_6" localSheetId="1">#REF!</definedName>
    <definedName name="_10_6" localSheetId="4">#REF!</definedName>
    <definedName name="_10_6">#REF!</definedName>
    <definedName name="_11_7" localSheetId="0">#REF!</definedName>
    <definedName name="_11_7" localSheetId="1">#REF!</definedName>
    <definedName name="_11_7" localSheetId="4">#REF!</definedName>
    <definedName name="_11_7">#REF!</definedName>
    <definedName name="_12_8" localSheetId="0">#REF!</definedName>
    <definedName name="_12_8" localSheetId="1">#REF!</definedName>
    <definedName name="_12_8" localSheetId="4">#REF!</definedName>
    <definedName name="_12_8">#REF!</definedName>
    <definedName name="_2_2" localSheetId="0">#REF!</definedName>
    <definedName name="_2_2" localSheetId="1">#REF!</definedName>
    <definedName name="_2_2" localSheetId="4">#REF!</definedName>
    <definedName name="_2_2">#REF!</definedName>
    <definedName name="_3_20_49" localSheetId="0">#REF!</definedName>
    <definedName name="_3_20_49" localSheetId="1">#REF!</definedName>
    <definedName name="_3_20_49" localSheetId="4">#REF!</definedName>
    <definedName name="_3_20_49">#REF!</definedName>
    <definedName name="_4_200_499" localSheetId="0">#REF!</definedName>
    <definedName name="_4_200_499" localSheetId="1">#REF!</definedName>
    <definedName name="_4_200_499" localSheetId="4">#REF!</definedName>
    <definedName name="_4_200_499">#REF!</definedName>
    <definedName name="_5_3" localSheetId="0">#REF!</definedName>
    <definedName name="_5_3" localSheetId="1">#REF!</definedName>
    <definedName name="_5_3" localSheetId="4">#REF!</definedName>
    <definedName name="_5_3">#REF!</definedName>
    <definedName name="_6_4" localSheetId="0">#REF!</definedName>
    <definedName name="_6_4" localSheetId="1">#REF!</definedName>
    <definedName name="_6_4" localSheetId="4">#REF!</definedName>
    <definedName name="_6_4">#REF!</definedName>
    <definedName name="_7_5" localSheetId="0">#REF!</definedName>
    <definedName name="_7_5" localSheetId="1">#REF!</definedName>
    <definedName name="_7_5" localSheetId="4">#REF!</definedName>
    <definedName name="_7_5">#REF!</definedName>
    <definedName name="_8_50_99" localSheetId="0">#REF!</definedName>
    <definedName name="_8_50_99" localSheetId="1">#REF!</definedName>
    <definedName name="_8_50_99" localSheetId="4">#REF!</definedName>
    <definedName name="_8_50_99">#REF!</definedName>
    <definedName name="_9_500_1999" localSheetId="0">#REF!</definedName>
    <definedName name="_9_500_1999" localSheetId="1">#REF!</definedName>
    <definedName name="_9_500_1999" localSheetId="4">#REF!</definedName>
    <definedName name="_9_500_1999">#REF!</definedName>
    <definedName name="_JAD11" localSheetId="0">#REF!</definedName>
    <definedName name="_JAD11" localSheetId="1">#REF!</definedName>
    <definedName name="_JAD11" localSheetId="4">#REF!</definedName>
    <definedName name="_JAD11">#REF!</definedName>
    <definedName name="_JAD12" localSheetId="0">#REF!</definedName>
    <definedName name="_JAD12" localSheetId="1">#REF!</definedName>
    <definedName name="_JAD12" localSheetId="4">#REF!</definedName>
    <definedName name="_JAD12">#REF!</definedName>
    <definedName name="a" localSheetId="0">#REF!</definedName>
    <definedName name="a" localSheetId="1">#REF!</definedName>
    <definedName name="a" localSheetId="4">#REF!</definedName>
    <definedName name="a">#REF!</definedName>
    <definedName name="AA" localSheetId="0">#REF!</definedName>
    <definedName name="AA" localSheetId="1">#REF!</definedName>
    <definedName name="AA" localSheetId="4">#REF!</definedName>
    <definedName name="AA">#REF!</definedName>
    <definedName name="Asset91" localSheetId="0">#REF!</definedName>
    <definedName name="Asset91" localSheetId="1">#REF!</definedName>
    <definedName name="Asset91" localSheetId="3">#REF!</definedName>
    <definedName name="Asset91" localSheetId="4">#REF!</definedName>
    <definedName name="Asset91">#REF!</definedName>
    <definedName name="Asset92" localSheetId="0">#REF!</definedName>
    <definedName name="Asset92" localSheetId="1">#REF!</definedName>
    <definedName name="Asset92" localSheetId="3">#REF!</definedName>
    <definedName name="Asset92" localSheetId="4">#REF!</definedName>
    <definedName name="Asset92">#REF!</definedName>
    <definedName name="B" localSheetId="0">#REF!</definedName>
    <definedName name="B" localSheetId="1">#REF!</definedName>
    <definedName name="B" localSheetId="4">#REF!</definedName>
    <definedName name="B">#REF!</definedName>
    <definedName name="bjhgj" localSheetId="0">#REF!</definedName>
    <definedName name="bjhgj" localSheetId="1">#REF!</definedName>
    <definedName name="bjhgj" localSheetId="4">#REF!</definedName>
    <definedName name="bjhgj">#REF!</definedName>
    <definedName name="cc" localSheetId="0">#REF!</definedName>
    <definedName name="cc" localSheetId="1">#REF!</definedName>
    <definedName name="cc" localSheetId="4">#REF!</definedName>
    <definedName name="cc">#REF!</definedName>
    <definedName name="dd" localSheetId="0">#REF!</definedName>
    <definedName name="dd" localSheetId="1">#REF!</definedName>
    <definedName name="dd" localSheetId="4">#REF!</definedName>
    <definedName name="dd">#REF!</definedName>
    <definedName name="ds" localSheetId="0">#REF!</definedName>
    <definedName name="ds" localSheetId="1">#REF!</definedName>
    <definedName name="ds" localSheetId="4">#REF!</definedName>
    <definedName name="ds">#REF!</definedName>
    <definedName name="EKS_A1">[1]Sheet1!$A$1:$N$2</definedName>
    <definedName name="EKS_A2_B">[2]asal!$A$1:$H$58</definedName>
    <definedName name="EKS_A3_B" localSheetId="0">#REF!</definedName>
    <definedName name="EKS_A3_B" localSheetId="1">#REF!</definedName>
    <definedName name="EKS_A3_B" localSheetId="4">#REF!</definedName>
    <definedName name="EKS_A3_B">#REF!</definedName>
    <definedName name="EKS_A4B" localSheetId="0">#REF!</definedName>
    <definedName name="EKS_A4B" localSheetId="1">#REF!</definedName>
    <definedName name="EKS_A4B" localSheetId="4">#REF!</definedName>
    <definedName name="EKS_A4B">#REF!</definedName>
    <definedName name="EKS_A5_B" localSheetId="0">#REF!</definedName>
    <definedName name="EKS_A5_B" localSheetId="1">#REF!</definedName>
    <definedName name="EKS_A5_B" localSheetId="4">#REF!</definedName>
    <definedName name="EKS_A5_B">#REF!</definedName>
    <definedName name="H" localSheetId="0">#REF!</definedName>
    <definedName name="H" localSheetId="1">#REF!</definedName>
    <definedName name="H" localSheetId="4">#REF!</definedName>
    <definedName name="H">#REF!</definedName>
    <definedName name="Jad_22" localSheetId="2">[3]Sheet1!$A$1:$H$60</definedName>
    <definedName name="Jad_22">[3]Sheet1!$A$1:$H$60</definedName>
    <definedName name="JAD_A3" localSheetId="0">#REF!</definedName>
    <definedName name="JAD_A3" localSheetId="1">#REF!</definedName>
    <definedName name="JAD_A3" localSheetId="4">#REF!</definedName>
    <definedName name="JAD_A3">#REF!</definedName>
    <definedName name="JAD_A4" localSheetId="0">#REF!</definedName>
    <definedName name="JAD_A4" localSheetId="1">#REF!</definedName>
    <definedName name="JAD_A4" localSheetId="4">#REF!</definedName>
    <definedName name="JAD_A4">#REF!</definedName>
    <definedName name="JAD_A5" localSheetId="0">[4]JAD_A5!#REF!</definedName>
    <definedName name="JAD_A5" localSheetId="1">[4]JAD_A5!#REF!</definedName>
    <definedName name="JAD_A5" localSheetId="4">[4]JAD_A5!#REF!</definedName>
    <definedName name="JAD_A5">[4]JAD_A5!#REF!</definedName>
    <definedName name="JOHN" localSheetId="0">#REF!</definedName>
    <definedName name="JOHN" localSheetId="1">#REF!</definedName>
    <definedName name="JOHN" localSheetId="4">#REF!</definedName>
    <definedName name="JOHN">#REF!</definedName>
    <definedName name="LAINI2003GENDER" localSheetId="0">#REF!</definedName>
    <definedName name="LAINI2003GENDER" localSheetId="1">#REF!</definedName>
    <definedName name="LAINI2003GENDER" localSheetId="4">#REF!</definedName>
    <definedName name="LAINI2003GENDER">#REF!</definedName>
    <definedName name="MYKE_11" localSheetId="0">#REF!</definedName>
    <definedName name="MYKE_11" localSheetId="1">#REF!</definedName>
    <definedName name="MYKE_11" localSheetId="4">#REF!</definedName>
    <definedName name="MYKE_11">#REF!</definedName>
    <definedName name="MYKE_11_2004" localSheetId="0">#REF!</definedName>
    <definedName name="MYKE_11_2004" localSheetId="1">#REF!</definedName>
    <definedName name="MYKE_11_2004" localSheetId="4">#REF!</definedName>
    <definedName name="MYKE_11_2004">#REF!</definedName>
    <definedName name="MYKE_11_LAMA" localSheetId="0">#REF!</definedName>
    <definedName name="MYKE_11_LAMA" localSheetId="1">#REF!</definedName>
    <definedName name="MYKE_11_LAMA" localSheetId="4">#REF!</definedName>
    <definedName name="MYKE_11_LAMA">#REF!</definedName>
    <definedName name="noorasiah91" localSheetId="0">#REF!</definedName>
    <definedName name="noorasiah91" localSheetId="1">#REF!</definedName>
    <definedName name="noorasiah91" localSheetId="4">#REF!</definedName>
    <definedName name="noorasiah91">#REF!</definedName>
    <definedName name="Output__10_billin" localSheetId="0">#REF!</definedName>
    <definedName name="Output__10_billin" localSheetId="1">#REF!</definedName>
    <definedName name="Output__10_billin" localSheetId="4">#REF!</definedName>
    <definedName name="Output__10_billin">#REF!</definedName>
    <definedName name="Output__10_million" localSheetId="0">#REF!</definedName>
    <definedName name="Output__10_million" localSheetId="1">#REF!</definedName>
    <definedName name="Output__10_million" localSheetId="4">#REF!</definedName>
    <definedName name="Output__10_million">#REF!</definedName>
    <definedName name="Pek__19999" localSheetId="0">#REF!</definedName>
    <definedName name="Pek__19999" localSheetId="1">#REF!</definedName>
    <definedName name="Pek__19999" localSheetId="4">#REF!</definedName>
    <definedName name="Pek__19999">#REF!</definedName>
    <definedName name="_xlnm.Print_Area" localSheetId="0">'B1-108-109'!$A$1:$P$68</definedName>
    <definedName name="_xlnm.Print_Area" localSheetId="1">'B2-110'!$A$1:$N$46</definedName>
    <definedName name="_xlnm.Print_Area" localSheetId="2">'B3-111'!$A$1:$K$31</definedName>
    <definedName name="_xlnm.Print_Area" localSheetId="3">'B4-112'!$A$1:$L$43</definedName>
    <definedName name="_xlnm.Print_Area" localSheetId="4">'B5-113-114'!$A$1:$M$66</definedName>
    <definedName name="_xlnm.Print_Area">#REF!</definedName>
    <definedName name="PRINT_AREA_MI" localSheetId="0">#REF!</definedName>
    <definedName name="PRINT_AREA_MI" localSheetId="1">#REF!</definedName>
    <definedName name="PRINT_AREA_MI" localSheetId="4">#REF!</definedName>
    <definedName name="PRINT_AREA_MI">#REF!</definedName>
    <definedName name="_xlnm.Print_Titles" localSheetId="2">'B3-111'!$C:$K</definedName>
    <definedName name="PROSESAN_VS_SVYSYS" localSheetId="0">#REF!</definedName>
    <definedName name="PROSESAN_VS_SVYSYS" localSheetId="1">#REF!</definedName>
    <definedName name="PROSESAN_VS_SVYSYS" localSheetId="4">#REF!</definedName>
    <definedName name="PROSESAN_VS_SVYSYS">#REF!</definedName>
    <definedName name="Q04W" localSheetId="0">#REF!</definedName>
    <definedName name="Q04W" localSheetId="1">#REF!</definedName>
    <definedName name="Q04W" localSheetId="4">#REF!</definedName>
    <definedName name="Q04W">#REF!</definedName>
    <definedName name="Query1" localSheetId="0">#REF!</definedName>
    <definedName name="Query1" localSheetId="1">#REF!</definedName>
    <definedName name="Query1" localSheetId="4">#REF!</definedName>
    <definedName name="Query1">#REF!</definedName>
    <definedName name="Query2" localSheetId="0">#REF!</definedName>
    <definedName name="Query2" localSheetId="1">#REF!</definedName>
    <definedName name="Query2" localSheetId="4">#REF!</definedName>
    <definedName name="Query2">#REF!</definedName>
    <definedName name="sa" localSheetId="0">#REF!</definedName>
    <definedName name="sa" localSheetId="1">#REF!</definedName>
    <definedName name="sa" localSheetId="3">#REF!</definedName>
    <definedName name="sa" localSheetId="4">#REF!</definedName>
    <definedName name="sa">#REF!</definedName>
    <definedName name="Table_12" localSheetId="0">#REF!</definedName>
    <definedName name="Table_12" localSheetId="1">#REF!</definedName>
    <definedName name="Table_12" localSheetId="4">#REF!</definedName>
    <definedName name="Table_12">#REF!</definedName>
    <definedName name="TABLE_13" localSheetId="0">#REF!</definedName>
    <definedName name="TABLE_13" localSheetId="1">#REF!</definedName>
    <definedName name="TABLE_13" localSheetId="4">#REF!</definedName>
    <definedName name="TABLE_13">#REF!</definedName>
    <definedName name="TABLE_14" localSheetId="0">#REF!</definedName>
    <definedName name="TABLE_14" localSheetId="1">#REF!</definedName>
    <definedName name="TABLE_14" localSheetId="4">#REF!</definedName>
    <definedName name="TABLE_14">#REF!</definedName>
    <definedName name="table_3" localSheetId="0">#REF!</definedName>
    <definedName name="table_3" localSheetId="1">#REF!</definedName>
    <definedName name="table_3" localSheetId="4">#REF!</definedName>
    <definedName name="table_3">#REF!</definedName>
    <definedName name="TABLE_9" localSheetId="0">#REF!</definedName>
    <definedName name="TABLE_9" localSheetId="1">#REF!</definedName>
    <definedName name="TABLE_9" localSheetId="4">#REF!</definedName>
    <definedName name="TABLE_9">#REF!</definedName>
  </definedNames>
  <calcPr calcId="191029"/>
</workbook>
</file>

<file path=xl/calcChain.xml><?xml version="1.0" encoding="utf-8"?>
<calcChain xmlns="http://schemas.openxmlformats.org/spreadsheetml/2006/main">
  <c r="H9" i="24" l="1"/>
  <c r="J9" i="24"/>
  <c r="L9" i="24"/>
  <c r="M26" i="24"/>
  <c r="M12" i="24"/>
  <c r="M9" i="24" s="1"/>
  <c r="L10" i="23"/>
  <c r="F26" i="13" l="1"/>
  <c r="F12" i="13"/>
  <c r="P64" i="13"/>
  <c r="N64" i="13"/>
  <c r="L64" i="13"/>
  <c r="J64" i="13"/>
  <c r="H64" i="13"/>
  <c r="F64" i="13"/>
  <c r="P60" i="13"/>
  <c r="N60" i="13"/>
  <c r="L60" i="13"/>
  <c r="J60" i="13"/>
  <c r="H60" i="13"/>
  <c r="F60" i="13"/>
  <c r="P56" i="13"/>
  <c r="N56" i="13"/>
  <c r="L56" i="13"/>
  <c r="J56" i="13"/>
  <c r="H56" i="13"/>
  <c r="F56" i="13"/>
  <c r="P26" i="13"/>
  <c r="N26" i="13"/>
  <c r="L26" i="13"/>
  <c r="J26" i="13"/>
  <c r="H26" i="13"/>
  <c r="P12" i="13"/>
  <c r="N12" i="13"/>
  <c r="L12" i="13"/>
  <c r="J12" i="13"/>
  <c r="H12" i="13"/>
  <c r="F29" i="23"/>
  <c r="F23" i="23"/>
  <c r="F17" i="23"/>
  <c r="H10" i="23"/>
  <c r="J10" i="23"/>
  <c r="K16" i="19"/>
  <c r="K11" i="19" s="1"/>
  <c r="L9" i="3"/>
  <c r="F9" i="13" l="1"/>
  <c r="P9" i="13"/>
  <c r="J9" i="13"/>
  <c r="N9" i="13"/>
  <c r="H9" i="13"/>
  <c r="L9" i="13"/>
  <c r="F10" i="23"/>
  <c r="K26" i="24"/>
  <c r="I26" i="24"/>
  <c r="G26" i="24"/>
  <c r="G12" i="24"/>
  <c r="G9" i="24" s="1"/>
  <c r="K12" i="24"/>
  <c r="K9" i="24" s="1"/>
  <c r="I12" i="24"/>
  <c r="I9" i="24" s="1"/>
  <c r="N9" i="3"/>
  <c r="J9" i="3"/>
  <c r="H9" i="3"/>
  <c r="F9" i="3"/>
  <c r="D9" i="3"/>
  <c r="I16" i="19"/>
  <c r="I11" i="19" s="1"/>
  <c r="G16" i="19"/>
  <c r="G11" i="19" s="1"/>
  <c r="E28" i="19"/>
  <c r="E26" i="19"/>
  <c r="E24" i="19"/>
  <c r="E22" i="19"/>
  <c r="E20" i="19"/>
  <c r="E18" i="19"/>
  <c r="E14" i="19"/>
  <c r="E11" i="19" l="1"/>
  <c r="E16" i="19"/>
</calcChain>
</file>

<file path=xl/sharedStrings.xml><?xml version="1.0" encoding="utf-8"?>
<sst xmlns="http://schemas.openxmlformats.org/spreadsheetml/2006/main" count="243" uniqueCount="145">
  <si>
    <r>
      <rPr>
        <b/>
        <sz val="10"/>
        <rFont val="Arial"/>
        <family val="2"/>
      </rPr>
      <t xml:space="preserve">Keterangan kumpulan 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 xml:space="preserve">Group description </t>
    </r>
  </si>
  <si>
    <r>
      <t xml:space="preserve">Kod kumpulan
</t>
    </r>
    <r>
      <rPr>
        <i/>
        <sz val="10"/>
        <rFont val="Arial"/>
        <family val="2"/>
      </rPr>
      <t>Group code</t>
    </r>
  </si>
  <si>
    <r>
      <t xml:space="preserve">Nilai output
kasar
</t>
    </r>
    <r>
      <rPr>
        <i/>
        <sz val="10"/>
        <rFont val="Arial"/>
        <family val="2"/>
      </rPr>
      <t>Value of
gross output</t>
    </r>
  </si>
  <si>
    <r>
      <t xml:space="preserve">Nilai input
perantaraan
</t>
    </r>
    <r>
      <rPr>
        <i/>
        <sz val="10"/>
        <rFont val="Arial"/>
        <family val="2"/>
      </rPr>
      <t>Value of
intermediate
input</t>
    </r>
  </si>
  <si>
    <r>
      <t xml:space="preserve">Nilai
ditambah
</t>
    </r>
    <r>
      <rPr>
        <i/>
        <sz val="10"/>
        <rFont val="Arial"/>
        <family val="2"/>
      </rPr>
      <t>Value
added</t>
    </r>
  </si>
  <si>
    <t>(RM '000)</t>
  </si>
  <si>
    <r>
      <t xml:space="preserve">Jumlah
</t>
    </r>
    <r>
      <rPr>
        <i/>
        <sz val="10"/>
        <rFont val="Arial"/>
        <family val="2"/>
      </rPr>
      <t>Total</t>
    </r>
  </si>
  <si>
    <t>0112</t>
  </si>
  <si>
    <t>0114</t>
  </si>
  <si>
    <t>0119</t>
  </si>
  <si>
    <t>0129</t>
  </si>
  <si>
    <r>
      <rPr>
        <b/>
        <sz val="10"/>
        <rFont val="Arial"/>
        <family val="2"/>
      </rPr>
      <t>Negeri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States</t>
    </r>
  </si>
  <si>
    <t>Johor</t>
  </si>
  <si>
    <t>Kedah</t>
  </si>
  <si>
    <t>Kelantan</t>
  </si>
  <si>
    <t>Melaka</t>
  </si>
  <si>
    <t>Negeri Sembilan</t>
  </si>
  <si>
    <t>Pahang</t>
  </si>
  <si>
    <t>Perak</t>
  </si>
  <si>
    <t>Perlis</t>
  </si>
  <si>
    <t>Pulau Pinang</t>
  </si>
  <si>
    <t>Sabah</t>
  </si>
  <si>
    <t>Sarawak</t>
  </si>
  <si>
    <t>Selangor</t>
  </si>
  <si>
    <t>Terengganu</t>
  </si>
  <si>
    <t>W.P. Kuala Lumpur</t>
  </si>
  <si>
    <t>W.P. Labuan</t>
  </si>
  <si>
    <t>W.P. Putrajaya</t>
  </si>
  <si>
    <r>
      <t xml:space="preserve">Kategori pekerja
</t>
    </r>
    <r>
      <rPr>
        <i/>
        <sz val="10"/>
        <rFont val="Arial"/>
        <family val="2"/>
      </rPr>
      <t xml:space="preserve">Category of workers
</t>
    </r>
  </si>
  <si>
    <r>
      <t xml:space="preserve">Lelaki
</t>
    </r>
    <r>
      <rPr>
        <i/>
        <sz val="10"/>
        <rFont val="Arial"/>
        <family val="2"/>
      </rPr>
      <t>Male</t>
    </r>
  </si>
  <si>
    <r>
      <t xml:space="preserve">Perempuan
</t>
    </r>
    <r>
      <rPr>
        <i/>
        <sz val="10"/>
        <rFont val="Arial"/>
        <family val="2"/>
      </rPr>
      <t>Female</t>
    </r>
  </si>
  <si>
    <r>
      <t xml:space="preserve">Jumlah 
</t>
    </r>
    <r>
      <rPr>
        <i/>
        <sz val="10"/>
        <rFont val="Arial"/>
        <family val="2"/>
      </rPr>
      <t>Total</t>
    </r>
  </si>
  <si>
    <r>
      <t xml:space="preserve">Jumlah pemilik yang bekerja dan pekerja keluarga tidak bergaji
</t>
    </r>
    <r>
      <rPr>
        <i/>
        <sz val="10"/>
        <rFont val="Arial"/>
        <family val="2"/>
      </rPr>
      <t>Working proprietors and unpaid family workers</t>
    </r>
  </si>
  <si>
    <t>n.a</t>
  </si>
  <si>
    <r>
      <t xml:space="preserve">Jumlah pekerja bergaji (sepenuh masa)
</t>
    </r>
    <r>
      <rPr>
        <i/>
        <sz val="10"/>
        <rFont val="Arial"/>
        <family val="2"/>
      </rPr>
      <t>Total paid employees (full-time)</t>
    </r>
  </si>
  <si>
    <r>
      <t xml:space="preserve">Pekerja Mahir Pertanian, Perhutanan, Penternakan dan Perikanan
</t>
    </r>
    <r>
      <rPr>
        <i/>
        <sz val="10"/>
        <rFont val="Arial"/>
        <family val="2"/>
      </rPr>
      <t>Agricultural, Forestry, Livestock and Fisheries Skills Worker</t>
    </r>
  </si>
  <si>
    <r>
      <t xml:space="preserve">Perbelanjaan
modal
</t>
    </r>
    <r>
      <rPr>
        <i/>
        <sz val="10"/>
        <rFont val="Arial"/>
        <family val="2"/>
      </rPr>
      <t>Capital
expenditure</t>
    </r>
    <r>
      <rPr>
        <b/>
        <sz val="10"/>
        <rFont val="Arial"/>
        <family val="2"/>
      </rPr>
      <t xml:space="preserve">  </t>
    </r>
  </si>
  <si>
    <r>
      <t xml:space="preserve">Penanaman padi
</t>
    </r>
    <r>
      <rPr>
        <i/>
        <sz val="10"/>
        <color theme="1"/>
        <rFont val="Arial"/>
        <family val="2"/>
      </rPr>
      <t>Growing of paddy</t>
    </r>
  </si>
  <si>
    <r>
      <t xml:space="preserve">Penanaman tebu
</t>
    </r>
    <r>
      <rPr>
        <i/>
        <sz val="10"/>
        <color theme="1"/>
        <rFont val="Arial"/>
        <family val="2"/>
      </rPr>
      <t>Growing of sugar cane</t>
    </r>
  </si>
  <si>
    <r>
      <t xml:space="preserve">Penanaman tanaman bukan kekal lain
</t>
    </r>
    <r>
      <rPr>
        <i/>
        <sz val="10"/>
        <color theme="1"/>
        <rFont val="Arial"/>
        <family val="2"/>
      </rPr>
      <t>Growing of other non-prennial crops</t>
    </r>
  </si>
  <si>
    <r>
      <t xml:space="preserve">Penanaman tanaman kekal lain
</t>
    </r>
    <r>
      <rPr>
        <i/>
        <sz val="10"/>
        <color theme="1"/>
        <rFont val="Arial"/>
        <family val="2"/>
      </rPr>
      <t>Growing of other perennial crops</t>
    </r>
  </si>
  <si>
    <r>
      <t xml:space="preserve">Pertanian campuran
</t>
    </r>
    <r>
      <rPr>
        <i/>
        <sz val="10"/>
        <color theme="1"/>
        <rFont val="Arial"/>
        <family val="2"/>
      </rPr>
      <t>Mixed farming</t>
    </r>
  </si>
  <si>
    <t>0111</t>
  </si>
  <si>
    <r>
      <t xml:space="preserve">Penanaman bijirin (kecuali padi), tanaman kekacang dan bijirin berminyak
</t>
    </r>
    <r>
      <rPr>
        <i/>
        <sz val="10"/>
        <rFont val="Arial"/>
        <family val="2"/>
      </rPr>
      <t>Growing of cereals (except paddy), leguminous crops and oil seeds</t>
    </r>
  </si>
  <si>
    <t>0113</t>
  </si>
  <si>
    <t>0122</t>
  </si>
  <si>
    <t>0123</t>
  </si>
  <si>
    <t>0124</t>
  </si>
  <si>
    <t>0125</t>
  </si>
  <si>
    <t>0127</t>
  </si>
  <si>
    <t>0128</t>
  </si>
  <si>
    <t>0130</t>
  </si>
  <si>
    <t>0150</t>
  </si>
  <si>
    <t>0161</t>
  </si>
  <si>
    <r>
      <t xml:space="preserve">Penanaman sayur-sayuran dan tembikai, ubi
</t>
    </r>
    <r>
      <rPr>
        <i/>
        <sz val="10"/>
        <color theme="1"/>
        <rFont val="Arial"/>
        <family val="2"/>
      </rPr>
      <t>Growing of vegetables and melons, roots and tubers</t>
    </r>
  </si>
  <si>
    <r>
      <t xml:space="preserve">Penanaman buah-buahan sitrus 
</t>
    </r>
    <r>
      <rPr>
        <i/>
        <sz val="10"/>
        <color theme="1"/>
        <rFont val="Arial"/>
        <family val="2"/>
      </rPr>
      <t xml:space="preserve">Growing of citrus fruits </t>
    </r>
  </si>
  <si>
    <r>
      <t xml:space="preserve">Penanaman buah-buahan delima dan buah-buahan berbiji 
</t>
    </r>
    <r>
      <rPr>
        <i/>
        <sz val="10"/>
        <color theme="1"/>
        <rFont val="Arial"/>
        <family val="2"/>
      </rPr>
      <t xml:space="preserve">Growing of pome fruits and stone fruits </t>
    </r>
  </si>
  <si>
    <r>
      <t xml:space="preserve">Penanaman pokok lain dan buah-buahan bertandan dan kekacang
</t>
    </r>
    <r>
      <rPr>
        <i/>
        <sz val="10"/>
        <color theme="1"/>
        <rFont val="Arial"/>
        <family val="2"/>
      </rPr>
      <t>Growing of other tree and bush fruits and nuts</t>
    </r>
    <r>
      <rPr>
        <b/>
        <sz val="10"/>
        <color theme="1"/>
        <rFont val="Arial"/>
        <family val="2"/>
      </rPr>
      <t xml:space="preserve">
</t>
    </r>
  </si>
  <si>
    <r>
      <t xml:space="preserve">Penanaman tanaman minuman
</t>
    </r>
    <r>
      <rPr>
        <i/>
        <sz val="10"/>
        <color theme="1"/>
        <rFont val="Arial"/>
        <family val="2"/>
      </rPr>
      <t>Growing of beverage crops</t>
    </r>
  </si>
  <si>
    <r>
      <t xml:space="preserve">Penanaman rempah ratus, aromatik dan tanaman untuk ubat
</t>
    </r>
    <r>
      <rPr>
        <i/>
        <sz val="10"/>
        <color theme="1"/>
        <rFont val="Arial"/>
        <family val="2"/>
      </rPr>
      <t>Growing of spices, aromatic, drugs and pharmaceutical crops</t>
    </r>
    <r>
      <rPr>
        <b/>
        <sz val="10"/>
        <color theme="1"/>
        <rFont val="Arial"/>
        <family val="2"/>
      </rPr>
      <t xml:space="preserve">
</t>
    </r>
  </si>
  <si>
    <r>
      <t xml:space="preserve">Pembiakan tumbuhan
</t>
    </r>
    <r>
      <rPr>
        <i/>
        <sz val="10"/>
        <color theme="1"/>
        <rFont val="Arial"/>
        <family val="2"/>
      </rPr>
      <t>Plant propagation</t>
    </r>
  </si>
  <si>
    <r>
      <t xml:space="preserve">Aktiviti sokongan untuk pengeluaran tanaman
</t>
    </r>
    <r>
      <rPr>
        <i/>
        <sz val="10"/>
        <color theme="1"/>
        <rFont val="Arial"/>
        <family val="2"/>
      </rPr>
      <t>Support activities for crops production</t>
    </r>
  </si>
  <si>
    <r>
      <t xml:space="preserve">Jumlah pekerja
</t>
    </r>
    <r>
      <rPr>
        <i/>
        <sz val="10"/>
        <rFont val="Arial"/>
        <family val="2"/>
      </rPr>
      <t xml:space="preserve">Total number of persons engaged
</t>
    </r>
  </si>
  <si>
    <r>
      <t xml:space="preserve">Nilai harta tetap
</t>
    </r>
    <r>
      <rPr>
        <i/>
        <sz val="10"/>
        <rFont val="Arial"/>
        <family val="2"/>
      </rPr>
      <t xml:space="preserve">Value of fixed
assets </t>
    </r>
    <r>
      <rPr>
        <b/>
        <sz val="10"/>
        <rFont val="Arial"/>
        <family val="2"/>
      </rPr>
      <t xml:space="preserve">
</t>
    </r>
  </si>
  <si>
    <r>
      <t xml:space="preserve">Bilangan pekerja
</t>
    </r>
    <r>
      <rPr>
        <i/>
        <sz val="10"/>
        <rFont val="Arial"/>
        <family val="2"/>
      </rPr>
      <t>Number of persons engaged</t>
    </r>
  </si>
  <si>
    <r>
      <t xml:space="preserve">Pekerja bergaji (sambilan)
</t>
    </r>
    <r>
      <rPr>
        <i/>
        <sz val="10"/>
        <rFont val="Arial"/>
        <family val="2"/>
      </rPr>
      <t>Paid employees (part-time)</t>
    </r>
    <r>
      <rPr>
        <sz val="11.5"/>
        <rFont val="Arial"/>
        <family val="2"/>
      </rPr>
      <t/>
    </r>
  </si>
  <si>
    <r>
      <t xml:space="preserve">Jenis harta
</t>
    </r>
    <r>
      <rPr>
        <i/>
        <sz val="10"/>
        <rFont val="Arial"/>
        <family val="2"/>
      </rPr>
      <t>Type of asset</t>
    </r>
    <r>
      <rPr>
        <sz val="10"/>
        <rFont val="Arial"/>
        <family val="2"/>
      </rPr>
      <t xml:space="preserve">
</t>
    </r>
  </si>
  <si>
    <r>
      <t xml:space="preserve">Pelupusan
</t>
    </r>
    <r>
      <rPr>
        <i/>
        <sz val="10"/>
        <rFont val="Arial"/>
        <family val="2"/>
      </rPr>
      <t>Disposal</t>
    </r>
  </si>
  <si>
    <r>
      <t xml:space="preserve">Kategori kemahiran
</t>
    </r>
    <r>
      <rPr>
        <i/>
        <sz val="10"/>
        <rFont val="Arial"/>
        <family val="2"/>
      </rPr>
      <t xml:space="preserve">Category of skills
</t>
    </r>
  </si>
  <si>
    <r>
      <t xml:space="preserve">Penanaman buah-buahan tropika dan 
subtropika 
</t>
    </r>
    <r>
      <rPr>
        <i/>
        <sz val="10"/>
        <color theme="1"/>
        <rFont val="Arial"/>
        <family val="2"/>
      </rPr>
      <t>Growing of other tropical and subtropical fruits</t>
    </r>
  </si>
  <si>
    <t>0126</t>
  </si>
  <si>
    <t>01</t>
  </si>
  <si>
    <t>02</t>
  </si>
  <si>
    <t>03</t>
  </si>
  <si>
    <t>04</t>
  </si>
  <si>
    <t>05</t>
  </si>
  <si>
    <t>06</t>
  </si>
  <si>
    <t>08</t>
  </si>
  <si>
    <t>09</t>
  </si>
  <si>
    <t>07</t>
  </si>
  <si>
    <t>12</t>
  </si>
  <si>
    <t>13</t>
  </si>
  <si>
    <t>10</t>
  </si>
  <si>
    <t>11</t>
  </si>
  <si>
    <t>14</t>
  </si>
  <si>
    <t>15</t>
  </si>
  <si>
    <t>01+02</t>
  </si>
  <si>
    <t>03+04+05</t>
  </si>
  <si>
    <t>07+08+09+16</t>
  </si>
  <si>
    <t>14+15</t>
  </si>
  <si>
    <t>M</t>
  </si>
  <si>
    <t>KM</t>
  </si>
  <si>
    <t>SM</t>
  </si>
  <si>
    <t>011</t>
  </si>
  <si>
    <r>
      <rPr>
        <b/>
        <sz val="10"/>
        <rFont val="Arial"/>
        <family val="2"/>
      </rPr>
      <t>Penanaman tanaman tidak kekal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Growing of non-perennial crops</t>
    </r>
  </si>
  <si>
    <r>
      <t xml:space="preserve">Penanaman tanaman kekal
</t>
    </r>
    <r>
      <rPr>
        <i/>
        <sz val="10"/>
        <rFont val="Arial"/>
        <family val="2"/>
      </rPr>
      <t>Growing of perennial crops</t>
    </r>
  </si>
  <si>
    <t>012</t>
  </si>
  <si>
    <t>013</t>
  </si>
  <si>
    <t>015</t>
  </si>
  <si>
    <r>
      <t xml:space="preserve">Aktiviti sokongan pertanian dan aktiviti 
tanaman selepas tuaian
</t>
    </r>
    <r>
      <rPr>
        <i/>
        <sz val="10"/>
        <color theme="1"/>
        <rFont val="Arial"/>
        <family val="2"/>
      </rPr>
      <t>Support activities to agriculture and post-harvest crops activities</t>
    </r>
  </si>
  <si>
    <t>016</t>
  </si>
  <si>
    <r>
      <t xml:space="preserve">Penanaman buah untuk minyak
</t>
    </r>
    <r>
      <rPr>
        <i/>
        <sz val="10"/>
        <color theme="1"/>
        <rFont val="Arial"/>
        <family val="2"/>
      </rPr>
      <t>Growing of oleaginous fruits</t>
    </r>
  </si>
  <si>
    <t>*</t>
  </si>
  <si>
    <t xml:space="preserve">Termasuk pengurus, profesional dan penyelidik &amp; juruteknik dan profesional bersekutu </t>
  </si>
  <si>
    <t xml:space="preserve">Includes managers, professionals and researchers &amp; technicians and associate professionals </t>
  </si>
  <si>
    <t>**</t>
  </si>
  <si>
    <t>Termasuk perkeranian dan pekerjaan yang berkaitan  &amp; pekerja Mahir Pertanian, Perhutanan, Penternakan dan Perikanan</t>
  </si>
  <si>
    <t>Includes clerical and related occupations &amp; Agricultural, Forestry, Livestock and Fisheries Skills worker</t>
  </si>
  <si>
    <t>***</t>
  </si>
  <si>
    <t>Termasuk pekerja asas</t>
  </si>
  <si>
    <t>Includes elementary occupation</t>
  </si>
  <si>
    <r>
      <t xml:space="preserve">Susut nilai semasa
</t>
    </r>
    <r>
      <rPr>
        <i/>
        <sz val="10"/>
        <rFont val="Arial"/>
        <family val="2"/>
      </rPr>
      <t>Current depreciation</t>
    </r>
  </si>
  <si>
    <r>
      <t xml:space="preserve">*Mahir
 </t>
    </r>
    <r>
      <rPr>
        <i/>
        <sz val="10"/>
        <rFont val="Arial"/>
        <family val="2"/>
      </rPr>
      <t>Skilled</t>
    </r>
  </si>
  <si>
    <r>
      <t xml:space="preserve">**Separuh Mahir
   </t>
    </r>
    <r>
      <rPr>
        <i/>
        <sz val="10"/>
        <rFont val="Arial"/>
        <family val="2"/>
      </rPr>
      <t>Semi-Skilled</t>
    </r>
  </si>
  <si>
    <r>
      <t xml:space="preserve">***Berkemahiran Rendah
    </t>
    </r>
    <r>
      <rPr>
        <i/>
        <sz val="10"/>
        <rFont val="Arial"/>
        <family val="2"/>
      </rPr>
      <t>Low-Skilled</t>
    </r>
  </si>
  <si>
    <r>
      <t xml:space="preserve">   Penanaman buah-buahan tropika dan 
   subtropika 
   </t>
    </r>
    <r>
      <rPr>
        <i/>
        <sz val="10"/>
        <color theme="1"/>
        <rFont val="Arial"/>
        <family val="2"/>
      </rPr>
      <t>Growing of other tropical and subtropical fruits</t>
    </r>
  </si>
  <si>
    <r>
      <t xml:space="preserve">   Penanaman buah-buahan sitrus 
   </t>
    </r>
    <r>
      <rPr>
        <i/>
        <sz val="10"/>
        <color theme="1"/>
        <rFont val="Arial"/>
        <family val="2"/>
      </rPr>
      <t xml:space="preserve">Growing of citrus fruits </t>
    </r>
  </si>
  <si>
    <r>
      <t xml:space="preserve">   Penanaman buah-buahan delima dan 
   buah-buahan berbiji 
   </t>
    </r>
    <r>
      <rPr>
        <i/>
        <sz val="10"/>
        <color theme="1"/>
        <rFont val="Arial"/>
        <family val="2"/>
      </rPr>
      <t xml:space="preserve">Growing of pome fruits and stone fruits </t>
    </r>
  </si>
  <si>
    <r>
      <t xml:space="preserve">   Penanaman pokok lain dan buah-buahan 
   bertandan dan kekacang
   </t>
    </r>
    <r>
      <rPr>
        <i/>
        <sz val="10"/>
        <color theme="1"/>
        <rFont val="Arial"/>
        <family val="2"/>
      </rPr>
      <t>Growing of other tree and bush fruits and nuts</t>
    </r>
    <r>
      <rPr>
        <b/>
        <sz val="10"/>
        <color theme="1"/>
        <rFont val="Arial"/>
        <family val="2"/>
      </rPr>
      <t xml:space="preserve">
</t>
    </r>
  </si>
  <si>
    <r>
      <t xml:space="preserve">   Penanaman buah untuk minyak
   </t>
    </r>
    <r>
      <rPr>
        <i/>
        <sz val="10"/>
        <color theme="1"/>
        <rFont val="Arial"/>
        <family val="2"/>
      </rPr>
      <t>Growing of beverage crops</t>
    </r>
  </si>
  <si>
    <r>
      <t xml:space="preserve">   Penanaman tanaman minuman
   </t>
    </r>
    <r>
      <rPr>
        <i/>
        <sz val="10"/>
        <color theme="1"/>
        <rFont val="Arial"/>
        <family val="2"/>
      </rPr>
      <t>Growing of beverage crops</t>
    </r>
  </si>
  <si>
    <r>
      <t xml:space="preserve">   Penanaman rempah ratus, aromatik dan 
   tanaman untuk ubat
   </t>
    </r>
    <r>
      <rPr>
        <i/>
        <sz val="10"/>
        <color theme="1"/>
        <rFont val="Arial"/>
        <family val="2"/>
      </rPr>
      <t>Growing of spices, aromatic, drugs and 
   pharmaceutical crops</t>
    </r>
    <r>
      <rPr>
        <b/>
        <sz val="10"/>
        <color theme="1"/>
        <rFont val="Arial"/>
        <family val="2"/>
      </rPr>
      <t xml:space="preserve">
</t>
    </r>
  </si>
  <si>
    <r>
      <t xml:space="preserve">   Penanaman tanaman kekal lain
   </t>
    </r>
    <r>
      <rPr>
        <i/>
        <sz val="10"/>
        <color theme="1"/>
        <rFont val="Arial"/>
        <family val="2"/>
      </rPr>
      <t>Growing of other perennial crops</t>
    </r>
  </si>
  <si>
    <r>
      <t xml:space="preserve">   Aktiviti sokongan untuk pengeluaran tanaman
   </t>
    </r>
    <r>
      <rPr>
        <i/>
        <sz val="10"/>
        <color theme="1"/>
        <rFont val="Arial"/>
        <family val="2"/>
      </rPr>
      <t>Support activities for crops production</t>
    </r>
  </si>
  <si>
    <t>0116</t>
  </si>
  <si>
    <r>
      <t xml:space="preserve">Penanaman tanaman berserat
</t>
    </r>
    <r>
      <rPr>
        <i/>
        <sz val="10"/>
        <color theme="1"/>
        <rFont val="Arial"/>
        <family val="2"/>
      </rPr>
      <t>Growing of fibre crops</t>
    </r>
  </si>
  <si>
    <r>
      <t xml:space="preserve">   Penanaman buah anggur 
   </t>
    </r>
    <r>
      <rPr>
        <i/>
        <sz val="10"/>
        <color theme="1"/>
        <rFont val="Arial"/>
        <family val="2"/>
      </rPr>
      <t>Growing of grapes</t>
    </r>
  </si>
  <si>
    <t>0121</t>
  </si>
  <si>
    <r>
      <rPr>
        <b/>
        <u/>
        <sz val="10"/>
        <color theme="1"/>
        <rFont val="Arial"/>
        <family val="2"/>
      </rPr>
      <t>Nota</t>
    </r>
    <r>
      <rPr>
        <u/>
        <sz val="10"/>
        <color theme="1"/>
        <rFont val="Arial"/>
        <family val="2"/>
      </rPr>
      <t xml:space="preserve"> / </t>
    </r>
    <r>
      <rPr>
        <i/>
        <u/>
        <sz val="10"/>
        <color theme="1"/>
        <rFont val="Arial"/>
        <family val="2"/>
      </rPr>
      <t>Note</t>
    </r>
    <r>
      <rPr>
        <u/>
        <sz val="10"/>
        <color theme="1"/>
        <rFont val="Arial"/>
        <family val="2"/>
      </rPr>
      <t>s</t>
    </r>
  </si>
  <si>
    <t>n.a.</t>
  </si>
  <si>
    <r>
      <t xml:space="preserve">Jadual B1: Statistik Utama Subsektor Tanaman mengikut Kumpulan Industri, 2021
</t>
    </r>
    <r>
      <rPr>
        <i/>
        <sz val="10"/>
        <rFont val="Arial"/>
        <family val="2"/>
      </rPr>
      <t>Table B1: Principal Statistics of Crops Sub-sector by Industry Group, 2021</t>
    </r>
  </si>
  <si>
    <r>
      <t>Jadual B1: Statistik Utama Subsektor Tanaman mengikut Kumpulan Industri, 2021 (samb.)</t>
    </r>
    <r>
      <rPr>
        <i/>
        <sz val="10"/>
        <rFont val="Arial"/>
        <family val="2"/>
      </rPr>
      <t xml:space="preserve">
Table B1: Principal Statistics of Crops Sub-sector by Industry Group, 2021 (cont.)</t>
    </r>
  </si>
  <si>
    <r>
      <t xml:space="preserve">Jadual B2: Statistik Utama Subsektor Tanaman mengikut Negeri, 2021
</t>
    </r>
    <r>
      <rPr>
        <i/>
        <sz val="10"/>
        <rFont val="Arial"/>
        <family val="2"/>
      </rPr>
      <t>Table B2: Principal Statistics of Crops Sub-sector by States, 2021</t>
    </r>
    <r>
      <rPr>
        <b/>
        <sz val="10"/>
        <rFont val="Arial"/>
        <family val="2"/>
      </rPr>
      <t xml:space="preserve">
</t>
    </r>
  </si>
  <si>
    <r>
      <t xml:space="preserve">Jadual B3: Bilangan Pekerja dan Gaji &amp; Upah Subsektor Tanaman mengikut Kategori Pekerja, 2021
</t>
    </r>
    <r>
      <rPr>
        <i/>
        <sz val="10"/>
        <rFont val="Arial"/>
        <family val="2"/>
      </rPr>
      <t>Table B3: Number of Persons Engaged and Salaries &amp; Wages of Crops Sub-sector by Category of Workers, 2021</t>
    </r>
  </si>
  <si>
    <r>
      <t xml:space="preserve">Jadual B4: Bilangan Pekerja Bergaji Sepenuh Masa dan Gaji &amp; Upah Subsektor Tanaman mengikut Kategori Kemahiran dan Jantina, 2021
</t>
    </r>
    <r>
      <rPr>
        <i/>
        <sz val="10"/>
        <rFont val="Arial"/>
        <family val="2"/>
      </rPr>
      <t>Table B4: Number of Paid Full-time Employees and Salaries &amp; Wages of Crops Sub-sector by Category of Skilled and Sex, 2021</t>
    </r>
  </si>
  <si>
    <r>
      <t xml:space="preserve">Jadual B5: Perbelanjaan Modal dan Nilai Harta Tetap Subsektor Tanaman mengikut Kumpulan Industri, 2021
</t>
    </r>
    <r>
      <rPr>
        <i/>
        <sz val="10"/>
        <rFont val="Arial"/>
        <family val="2"/>
      </rPr>
      <t>Table B5: Capital Expenditure and Value of Fixed Assets of Crops Sub-sector by Industry Group, 2021</t>
    </r>
  </si>
  <si>
    <r>
      <rPr>
        <b/>
        <sz val="10"/>
        <rFont val="Arial"/>
        <family val="2"/>
      </rPr>
      <t>Jadual B5: Perbelanjaan Modal dan Nilai Harta Tetap Subsektor Tanaman mengikut Kumpulan Industri, 2021 (samb.)</t>
    </r>
    <r>
      <rPr>
        <i/>
        <sz val="10"/>
        <rFont val="Arial"/>
        <family val="2"/>
      </rPr>
      <t xml:space="preserve">
Table B5: Capital Expenditure and Value of Fixed Assets of Crops Sub-sector by Industry Group, 2021 (cont'd)</t>
    </r>
  </si>
  <si>
    <r>
      <t xml:space="preserve">Pengurus, Profesional dan Penyelidik
</t>
    </r>
    <r>
      <rPr>
        <i/>
        <sz val="10"/>
        <rFont val="Arial"/>
        <family val="2"/>
      </rPr>
      <t>Managers, Professionals and Researchers</t>
    </r>
  </si>
  <si>
    <r>
      <t xml:space="preserve">Juruteknik dan Profesional Bersekutu 
</t>
    </r>
    <r>
      <rPr>
        <i/>
        <sz val="10"/>
        <rFont val="Arial"/>
        <family val="2"/>
      </rPr>
      <t>Technicians and Associate Professionals</t>
    </r>
    <r>
      <rPr>
        <b/>
        <sz val="10"/>
        <rFont val="Arial"/>
        <family val="2"/>
      </rPr>
      <t xml:space="preserve"> </t>
    </r>
  </si>
  <si>
    <r>
      <t xml:space="preserve">Pekerja Asas
</t>
    </r>
    <r>
      <rPr>
        <i/>
        <sz val="10"/>
        <rFont val="Arial"/>
        <family val="2"/>
      </rPr>
      <t>Elementary Occupation</t>
    </r>
  </si>
  <si>
    <r>
      <t xml:space="preserve">Gaji &amp; upah
</t>
    </r>
    <r>
      <rPr>
        <i/>
        <sz val="10"/>
        <rFont val="Arial"/>
        <family val="2"/>
      </rPr>
      <t>Salaries &amp;
wages</t>
    </r>
  </si>
  <si>
    <r>
      <t xml:space="preserve">Gaji &amp; upah
</t>
    </r>
    <r>
      <rPr>
        <i/>
        <sz val="10"/>
        <rFont val="Arial"/>
        <family val="2"/>
      </rPr>
      <t xml:space="preserve">Salaries &amp;
wages </t>
    </r>
  </si>
  <si>
    <r>
      <t xml:space="preserve"> Gaji &amp; upah
</t>
    </r>
    <r>
      <rPr>
        <i/>
        <sz val="10"/>
        <rFont val="Arial"/>
        <family val="2"/>
      </rPr>
      <t>Salaries &amp;
wages</t>
    </r>
  </si>
  <si>
    <r>
      <t xml:space="preserve">Gaji &amp; upah 
</t>
    </r>
    <r>
      <rPr>
        <i/>
        <sz val="10"/>
        <rFont val="Arial"/>
        <family val="2"/>
      </rPr>
      <t>Salaries &amp; wages</t>
    </r>
  </si>
  <si>
    <r>
      <t xml:space="preserve">Perkeranian dan Pekerjaan yang Berkaitan
</t>
    </r>
    <r>
      <rPr>
        <i/>
        <sz val="10"/>
        <rFont val="Arial"/>
        <family val="2"/>
      </rPr>
      <t>Clerical and Related Occupations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</si>
</sst>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[$-409]mmmm\ d\,\ yyyy;@"/>
    <numFmt numFmtId="168" formatCode="[$-43E]dd\ mmmm\ yyyy;@"/>
    <numFmt numFmtId="169" formatCode="[$-409]d\-mmm\-yy;@"/>
    <numFmt numFmtId="170" formatCode="[$-409]mmm\-yy;@"/>
    <numFmt numFmtId="171" formatCode="_(* #,##0.000_);_(* \(#,##0.000\);_(* &quot;-&quot;??_);_(@_)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Tahoma"/>
      <family val="2"/>
    </font>
    <font>
      <sz val="11"/>
      <color indexed="20"/>
      <name val="Calibri"/>
      <family val="2"/>
    </font>
    <font>
      <sz val="8"/>
      <name val="Verdana Ref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u/>
      <sz val="8"/>
      <color indexed="8"/>
      <name val="Tahom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Helv"/>
    </font>
    <font>
      <sz val="10"/>
      <name val="Verdana"/>
      <family val="2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sz val="16"/>
      <color indexed="9"/>
      <name val="Tahoma"/>
      <family val="2"/>
    </font>
    <font>
      <b/>
      <sz val="8"/>
      <color indexed="63"/>
      <name val="Verdana Ref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rgb="FFFF0000"/>
      <name val="Arial"/>
      <family val="2"/>
    </font>
    <font>
      <sz val="10"/>
      <color rgb="FF2F2F2F"/>
      <name val="Arial"/>
      <family val="2"/>
    </font>
    <font>
      <sz val="11.5"/>
      <name val="Arial"/>
      <family val="2"/>
    </font>
    <font>
      <i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i/>
      <u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55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rgb="FF00B050"/>
      </bottom>
      <diagonal/>
    </border>
  </borders>
  <cellStyleXfs count="3240">
    <xf numFmtId="0" fontId="0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7" fillId="0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11" fillId="1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11" fillId="16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11" fillId="1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11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11" fillId="1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11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11" fillId="22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11" fillId="23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1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11" fillId="2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11" fillId="2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12" fillId="25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2" borderId="0" applyNumberFormat="0" applyBorder="0" applyAlignment="0" applyProtection="0"/>
    <xf numFmtId="37" fontId="13" fillId="33" borderId="3" applyBorder="0" applyProtection="0">
      <alignment vertical="center"/>
    </xf>
    <xf numFmtId="0" fontId="14" fillId="16" borderId="0" applyNumberFormat="0" applyBorder="0" applyAlignment="0" applyProtection="0"/>
    <xf numFmtId="0" fontId="15" fillId="34" borderId="0" applyBorder="0">
      <alignment horizontal="left" vertical="center" indent="1"/>
    </xf>
    <xf numFmtId="0" fontId="16" fillId="35" borderId="4" applyNumberFormat="0" applyAlignment="0" applyProtection="0"/>
    <xf numFmtId="0" fontId="17" fillId="36" borderId="5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17" borderId="0" applyNumberFormat="0" applyBorder="0" applyAlignment="0" applyProtection="0"/>
    <xf numFmtId="37" fontId="21" fillId="37" borderId="6" applyBorder="0">
      <alignment horizontal="left" vertical="center" indent="1"/>
    </xf>
    <xf numFmtId="37" fontId="22" fillId="38" borderId="7" applyFill="0">
      <alignment vertical="center"/>
    </xf>
    <xf numFmtId="0" fontId="22" fillId="39" borderId="2" applyNumberFormat="0">
      <alignment horizontal="left" vertical="top" indent="1"/>
    </xf>
    <xf numFmtId="0" fontId="22" fillId="33" borderId="0" applyBorder="0">
      <alignment horizontal="left" vertical="center" indent="1"/>
    </xf>
    <xf numFmtId="0" fontId="22" fillId="0" borderId="2" applyNumberFormat="0" applyFill="0">
      <alignment horizontal="centerContinuous" vertical="top"/>
    </xf>
    <xf numFmtId="0" fontId="23" fillId="33" borderId="8" applyNumberFormat="0" applyBorder="0">
      <alignment horizontal="left" vertical="center" indent="1"/>
    </xf>
    <xf numFmtId="0" fontId="24" fillId="0" borderId="9" applyNumberFormat="0" applyFill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27" fillId="20" borderId="4" applyNumberFormat="0" applyAlignment="0" applyProtection="0"/>
    <xf numFmtId="0" fontId="28" fillId="0" borderId="12" applyNumberFormat="0" applyFill="0" applyAlignment="0" applyProtection="0"/>
    <xf numFmtId="0" fontId="29" fillId="40" borderId="0" applyNumberFormat="0" applyBorder="0" applyAlignment="0" applyProtection="0"/>
    <xf numFmtId="0" fontId="15" fillId="38" borderId="0">
      <alignment horizontal="right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18" fillId="0" borderId="0"/>
    <xf numFmtId="167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167" fontId="3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18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3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3" fillId="41" borderId="13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32" fillId="35" borderId="14" applyNumberFormat="0" applyAlignment="0" applyProtection="0"/>
    <xf numFmtId="40" fontId="7" fillId="33" borderId="0">
      <alignment horizontal="right"/>
    </xf>
    <xf numFmtId="0" fontId="33" fillId="42" borderId="0">
      <alignment horizontal="center"/>
    </xf>
    <xf numFmtId="0" fontId="34" fillId="43" borderId="15"/>
    <xf numFmtId="0" fontId="35" fillId="0" borderId="0" applyBorder="0">
      <alignment horizontal="centerContinuous"/>
    </xf>
    <xf numFmtId="0" fontId="36" fillId="0" borderId="0" applyBorder="0">
      <alignment horizontal="centerContinuous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7" fillId="34" borderId="0">
      <alignment horizontal="left" indent="1"/>
    </xf>
    <xf numFmtId="0" fontId="38" fillId="34" borderId="0" applyBorder="0">
      <alignment horizontal="left" vertical="center" indent="1"/>
    </xf>
    <xf numFmtId="0" fontId="39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41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9" fontId="1" fillId="0" borderId="0"/>
    <xf numFmtId="0" fontId="1" fillId="0" borderId="0"/>
    <xf numFmtId="0" fontId="1" fillId="0" borderId="0"/>
  </cellStyleXfs>
  <cellXfs count="29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166" fontId="3" fillId="0" borderId="0" xfId="1" applyNumberFormat="1" applyFont="1" applyBorder="1" applyAlignment="1">
      <alignment horizontal="right" vertical="center" wrapText="1"/>
    </xf>
    <xf numFmtId="3" fontId="4" fillId="0" borderId="0" xfId="0" applyNumberFormat="1" applyFont="1" applyAlignment="1">
      <alignment horizontal="right" vertical="center"/>
    </xf>
    <xf numFmtId="166" fontId="4" fillId="0" borderId="0" xfId="1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right" vertical="center"/>
    </xf>
    <xf numFmtId="3" fontId="3" fillId="0" borderId="0" xfId="1" applyNumberFormat="1" applyFont="1" applyFill="1" applyBorder="1" applyAlignment="1">
      <alignment horizontal="right" vertical="center" wrapText="1"/>
    </xf>
    <xf numFmtId="3" fontId="3" fillId="0" borderId="0" xfId="0" applyNumberFormat="1" applyFont="1" applyAlignment="1">
      <alignment vertical="top"/>
    </xf>
    <xf numFmtId="3" fontId="3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3" fontId="3" fillId="0" borderId="0" xfId="5" applyNumberFormat="1" applyFont="1" applyFill="1" applyBorder="1" applyAlignment="1">
      <alignment horizontal="right" vertical="center" wrapText="1"/>
    </xf>
    <xf numFmtId="3" fontId="3" fillId="0" borderId="0" xfId="6" applyNumberFormat="1" applyFont="1" applyAlignment="1">
      <alignment horizontal="right" vertical="center" wrapText="1"/>
    </xf>
    <xf numFmtId="166" fontId="3" fillId="0" borderId="0" xfId="1" applyNumberFormat="1" applyFont="1" applyAlignment="1">
      <alignment vertical="top"/>
    </xf>
    <xf numFmtId="166" fontId="3" fillId="0" borderId="0" xfId="1" applyNumberFormat="1" applyFont="1" applyFill="1" applyBorder="1" applyAlignment="1">
      <alignment vertical="top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 vertical="top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right" vertical="top" wrapText="1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 wrapText="1"/>
    </xf>
    <xf numFmtId="166" fontId="4" fillId="0" borderId="0" xfId="1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66" fontId="3" fillId="0" borderId="0" xfId="1" applyNumberFormat="1" applyFont="1" applyFill="1" applyBorder="1" applyAlignment="1">
      <alignment horizontal="left" vertical="center" wrapText="1"/>
    </xf>
    <xf numFmtId="3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textRotation="180" wrapText="1"/>
    </xf>
    <xf numFmtId="166" fontId="6" fillId="0" borderId="0" xfId="1" applyNumberFormat="1" applyFont="1"/>
    <xf numFmtId="166" fontId="43" fillId="0" borderId="0" xfId="1" applyNumberFormat="1" applyFont="1" applyAlignment="1">
      <alignment vertical="center" wrapText="1"/>
    </xf>
    <xf numFmtId="166" fontId="6" fillId="0" borderId="0" xfId="1" applyNumberFormat="1" applyFont="1" applyAlignment="1"/>
    <xf numFmtId="166" fontId="44" fillId="0" borderId="0" xfId="1" applyNumberFormat="1" applyFont="1" applyAlignment="1"/>
    <xf numFmtId="0" fontId="5" fillId="0" borderId="0" xfId="0" applyFont="1"/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shrinkToFit="1"/>
    </xf>
    <xf numFmtId="166" fontId="4" fillId="0" borderId="0" xfId="1" applyNumberFormat="1" applyFont="1" applyBorder="1" applyAlignment="1">
      <alignment horizontal="left" vertical="center"/>
    </xf>
    <xf numFmtId="166" fontId="4" fillId="0" borderId="0" xfId="1" applyNumberFormat="1" applyFont="1" applyBorder="1" applyAlignment="1">
      <alignment horizontal="right" vertical="center"/>
    </xf>
    <xf numFmtId="166" fontId="6" fillId="0" borderId="0" xfId="1" applyNumberFormat="1" applyFont="1" applyAlignment="1">
      <alignment horizontal="left" vertical="center"/>
    </xf>
    <xf numFmtId="166" fontId="6" fillId="0" borderId="0" xfId="1" applyNumberFormat="1" applyFont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vertical="center"/>
    </xf>
    <xf numFmtId="3" fontId="43" fillId="0" borderId="0" xfId="842" applyNumberFormat="1" applyFont="1" applyAlignment="1">
      <alignment vertical="center"/>
    </xf>
    <xf numFmtId="3" fontId="4" fillId="0" borderId="0" xfId="842" applyNumberFormat="1" applyFont="1" applyAlignment="1">
      <alignment horizontal="right" vertical="center"/>
    </xf>
    <xf numFmtId="166" fontId="6" fillId="0" borderId="0" xfId="1" applyNumberFormat="1" applyFont="1" applyAlignment="1">
      <alignment vertical="center"/>
    </xf>
    <xf numFmtId="0" fontId="3" fillId="0" borderId="0" xfId="3"/>
    <xf numFmtId="3" fontId="6" fillId="0" borderId="0" xfId="842" applyNumberFormat="1" applyFont="1" applyAlignment="1">
      <alignment vertical="center"/>
    </xf>
    <xf numFmtId="3" fontId="6" fillId="0" borderId="0" xfId="842" applyNumberFormat="1" applyFont="1" applyAlignment="1">
      <alignment horizontal="right" vertical="center"/>
    </xf>
    <xf numFmtId="166" fontId="0" fillId="0" borderId="0" xfId="1" applyNumberFormat="1" applyFont="1" applyBorder="1" applyAlignment="1">
      <alignment horizontal="right" vertical="center"/>
    </xf>
    <xf numFmtId="3" fontId="43" fillId="0" borderId="0" xfId="842" applyNumberFormat="1" applyFont="1" applyFill="1" applyAlignment="1">
      <alignment vertical="center"/>
    </xf>
    <xf numFmtId="0" fontId="3" fillId="0" borderId="0" xfId="3" applyAlignment="1">
      <alignment horizontal="left"/>
    </xf>
    <xf numFmtId="3" fontId="4" fillId="0" borderId="0" xfId="3" applyNumberFormat="1" applyFont="1" applyAlignment="1">
      <alignment horizontal="right"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horizontal="center" vertical="top"/>
    </xf>
    <xf numFmtId="3" fontId="3" fillId="0" borderId="0" xfId="842" quotePrefix="1" applyNumberFormat="1" applyFont="1" applyAlignment="1">
      <alignment vertical="center"/>
    </xf>
    <xf numFmtId="166" fontId="43" fillId="0" borderId="0" xfId="842" applyNumberFormat="1" applyFont="1" applyAlignment="1">
      <alignment vertical="center"/>
    </xf>
    <xf numFmtId="166" fontId="43" fillId="0" borderId="0" xfId="842" applyNumberFormat="1" applyFont="1" applyFill="1" applyAlignment="1">
      <alignment vertical="center"/>
    </xf>
    <xf numFmtId="3" fontId="3" fillId="0" borderId="0" xfId="842" applyNumberFormat="1" applyFont="1" applyAlignment="1">
      <alignment vertical="center"/>
    </xf>
    <xf numFmtId="0" fontId="4" fillId="0" borderId="0" xfId="0" applyFont="1" applyAlignment="1">
      <alignment vertical="center" textRotation="180" wrapText="1"/>
    </xf>
    <xf numFmtId="166" fontId="43" fillId="0" borderId="0" xfId="1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3" applyAlignment="1">
      <alignment horizontal="left" indent="1"/>
    </xf>
    <xf numFmtId="3" fontId="3" fillId="0" borderId="0" xfId="842" applyNumberFormat="1" applyFont="1" applyAlignment="1">
      <alignment horizontal="right" vertical="center"/>
    </xf>
    <xf numFmtId="0" fontId="4" fillId="0" borderId="0" xfId="3" applyFont="1" applyAlignment="1">
      <alignment horizontal="left" vertical="center" wrapText="1"/>
    </xf>
    <xf numFmtId="0" fontId="5" fillId="0" borderId="0" xfId="3" applyFont="1" applyAlignment="1">
      <alignment horizontal="left" indent="1"/>
    </xf>
    <xf numFmtId="166" fontId="42" fillId="0" borderId="0" xfId="1" applyNumberFormat="1" applyFont="1" applyAlignment="1">
      <alignment vertical="center"/>
    </xf>
    <xf numFmtId="166" fontId="42" fillId="0" borderId="0" xfId="1" applyNumberFormat="1" applyFont="1" applyFill="1" applyAlignment="1">
      <alignment vertical="center"/>
    </xf>
    <xf numFmtId="166" fontId="6" fillId="0" borderId="0" xfId="1" applyNumberFormat="1" applyFont="1" applyBorder="1"/>
    <xf numFmtId="0" fontId="4" fillId="0" borderId="0" xfId="3" applyFont="1" applyAlignment="1">
      <alignment horizontal="center" vertical="top" wrapText="1"/>
    </xf>
    <xf numFmtId="166" fontId="45" fillId="0" borderId="0" xfId="3233" applyNumberFormat="1" applyFont="1" applyAlignment="1">
      <alignment vertical="center"/>
    </xf>
    <xf numFmtId="0" fontId="3" fillId="0" borderId="0" xfId="3238" applyFont="1" applyAlignment="1">
      <alignment vertical="center" textRotation="180" wrapText="1"/>
    </xf>
    <xf numFmtId="0" fontId="3" fillId="0" borderId="0" xfId="3238" applyFont="1"/>
    <xf numFmtId="0" fontId="5" fillId="0" borderId="0" xfId="3238" applyFont="1"/>
    <xf numFmtId="0" fontId="3" fillId="0" borderId="0" xfId="3238" applyFont="1" applyAlignment="1">
      <alignment horizontal="center"/>
    </xf>
    <xf numFmtId="0" fontId="4" fillId="0" borderId="0" xfId="3238" applyFont="1" applyAlignment="1">
      <alignment vertical="center" textRotation="180" wrapText="1"/>
    </xf>
    <xf numFmtId="0" fontId="4" fillId="0" borderId="0" xfId="1895" applyFont="1"/>
    <xf numFmtId="0" fontId="5" fillId="0" borderId="0" xfId="3238" applyFont="1" applyAlignment="1">
      <alignment horizontal="right" vertical="center"/>
    </xf>
    <xf numFmtId="0" fontId="4" fillId="0" borderId="0" xfId="3238" applyFont="1" applyAlignment="1">
      <alignment horizontal="right" shrinkToFit="1"/>
    </xf>
    <xf numFmtId="166" fontId="48" fillId="0" borderId="0" xfId="5" applyNumberFormat="1" applyFont="1" applyBorder="1" applyAlignment="1">
      <alignment horizontal="left" vertical="center"/>
    </xf>
    <xf numFmtId="0" fontId="3" fillId="0" borderId="0" xfId="3238" applyFont="1" applyAlignment="1">
      <alignment horizontal="left" vertical="center"/>
    </xf>
    <xf numFmtId="166" fontId="48" fillId="0" borderId="0" xfId="5" applyNumberFormat="1" applyFont="1" applyBorder="1" applyAlignment="1">
      <alignment horizontal="center" vertical="center"/>
    </xf>
    <xf numFmtId="0" fontId="48" fillId="0" borderId="0" xfId="3238" applyFont="1" applyAlignment="1">
      <alignment horizontal="left" vertical="center"/>
    </xf>
    <xf numFmtId="166" fontId="3" fillId="0" borderId="0" xfId="5" applyNumberFormat="1" applyFont="1"/>
    <xf numFmtId="166" fontId="3" fillId="0" borderId="0" xfId="5" applyNumberFormat="1" applyFont="1" applyAlignment="1">
      <alignment horizontal="center"/>
    </xf>
    <xf numFmtId="0" fontId="4" fillId="0" borderId="0" xfId="3238" applyFont="1" applyAlignment="1">
      <alignment horizontal="center" vertical="top"/>
    </xf>
    <xf numFmtId="0" fontId="4" fillId="0" borderId="0" xfId="3238" applyFont="1" applyAlignment="1">
      <alignment horizontal="justify" vertical="top" wrapText="1"/>
    </xf>
    <xf numFmtId="3" fontId="4" fillId="0" borderId="0" xfId="5" applyNumberFormat="1" applyFont="1" applyAlignment="1">
      <alignment vertical="center"/>
    </xf>
    <xf numFmtId="3" fontId="4" fillId="0" borderId="0" xfId="5" applyNumberFormat="1" applyFont="1" applyAlignment="1">
      <alignment horizontal="center" vertical="center"/>
    </xf>
    <xf numFmtId="0" fontId="6" fillId="0" borderId="0" xfId="3238" applyFont="1"/>
    <xf numFmtId="0" fontId="6" fillId="0" borderId="0" xfId="3238" applyFont="1" applyAlignment="1">
      <alignment horizontal="center"/>
    </xf>
    <xf numFmtId="0" fontId="5" fillId="0" borderId="0" xfId="3238" applyFont="1" applyAlignment="1">
      <alignment horizontal="left" vertical="top" wrapText="1"/>
    </xf>
    <xf numFmtId="0" fontId="3" fillId="0" borderId="0" xfId="3238" applyFont="1" applyAlignment="1">
      <alignment vertical="center"/>
    </xf>
    <xf numFmtId="0" fontId="4" fillId="0" borderId="0" xfId="3238" applyFont="1" applyAlignment="1">
      <alignment horizontal="justify" vertical="top"/>
    </xf>
    <xf numFmtId="0" fontId="5" fillId="0" borderId="0" xfId="3238" applyFont="1" applyAlignment="1">
      <alignment horizontal="left" vertical="top" wrapText="1" indent="1"/>
    </xf>
    <xf numFmtId="0" fontId="4" fillId="0" borderId="0" xfId="3238" applyFont="1" applyAlignment="1">
      <alignment horizontal="left" vertical="top" indent="2"/>
    </xf>
    <xf numFmtId="0" fontId="4" fillId="0" borderId="0" xfId="3238" applyFont="1" applyAlignment="1">
      <alignment horizontal="left" vertical="top" indent="1"/>
    </xf>
    <xf numFmtId="0" fontId="4" fillId="0" borderId="0" xfId="3238" applyFont="1" applyAlignment="1">
      <alignment horizontal="left" vertical="top" wrapText="1" indent="3"/>
    </xf>
    <xf numFmtId="0" fontId="4" fillId="0" borderId="0" xfId="3238" applyFont="1" applyAlignment="1">
      <alignment horizontal="left" indent="1"/>
    </xf>
    <xf numFmtId="0" fontId="3" fillId="0" borderId="0" xfId="3238" applyFont="1" applyAlignment="1">
      <alignment horizontal="left" indent="3"/>
    </xf>
    <xf numFmtId="0" fontId="4" fillId="0" borderId="0" xfId="3238" applyFont="1" applyAlignment="1">
      <alignment horizontal="left" vertical="top" wrapText="1" indent="1"/>
    </xf>
    <xf numFmtId="0" fontId="3" fillId="0" borderId="0" xfId="3238" applyFont="1" applyAlignment="1">
      <alignment horizontal="left" indent="2"/>
    </xf>
    <xf numFmtId="0" fontId="4" fillId="0" borderId="0" xfId="3238" applyFont="1" applyAlignment="1">
      <alignment horizontal="left" vertical="top" wrapText="1" indent="2"/>
    </xf>
    <xf numFmtId="0" fontId="3" fillId="0" borderId="17" xfId="0" applyFont="1" applyBorder="1"/>
    <xf numFmtId="0" fontId="3" fillId="0" borderId="17" xfId="0" applyFont="1" applyBorder="1" applyAlignment="1">
      <alignment vertical="top"/>
    </xf>
    <xf numFmtId="166" fontId="3" fillId="0" borderId="17" xfId="1" applyNumberFormat="1" applyFont="1" applyBorder="1" applyAlignment="1">
      <alignment horizontal="right" vertical="center" wrapText="1"/>
    </xf>
    <xf numFmtId="166" fontId="4" fillId="0" borderId="17" xfId="1" applyNumberFormat="1" applyFont="1" applyBorder="1" applyAlignment="1">
      <alignment horizontal="right" vertical="center" wrapText="1"/>
    </xf>
    <xf numFmtId="3" fontId="4" fillId="0" borderId="0" xfId="0" applyNumberFormat="1" applyFont="1" applyAlignment="1">
      <alignment horizontal="right"/>
    </xf>
    <xf numFmtId="3" fontId="4" fillId="0" borderId="17" xfId="0" applyNumberFormat="1" applyFont="1" applyBorder="1" applyAlignment="1">
      <alignment horizontal="right"/>
    </xf>
    <xf numFmtId="0" fontId="4" fillId="0" borderId="17" xfId="0" applyFont="1" applyBorder="1" applyAlignment="1">
      <alignment horizontal="right" vertical="center"/>
    </xf>
    <xf numFmtId="0" fontId="5" fillId="0" borderId="17" xfId="0" applyFont="1" applyBorder="1" applyAlignment="1">
      <alignment horizontal="center"/>
    </xf>
    <xf numFmtId="0" fontId="5" fillId="0" borderId="17" xfId="0" applyFont="1" applyBorder="1" applyAlignment="1">
      <alignment horizontal="right" vertical="center"/>
    </xf>
    <xf numFmtId="0" fontId="5" fillId="0" borderId="17" xfId="0" applyFont="1" applyBorder="1" applyAlignment="1">
      <alignment horizontal="center" vertical="center"/>
    </xf>
    <xf numFmtId="166" fontId="6" fillId="0" borderId="17" xfId="1" applyNumberFormat="1" applyFont="1" applyBorder="1"/>
    <xf numFmtId="166" fontId="6" fillId="0" borderId="17" xfId="1" applyNumberFormat="1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0" fontId="6" fillId="0" borderId="17" xfId="0" applyFont="1" applyBorder="1"/>
    <xf numFmtId="0" fontId="6" fillId="0" borderId="17" xfId="0" applyFont="1" applyBorder="1" applyAlignment="1">
      <alignment vertical="center"/>
    </xf>
    <xf numFmtId="0" fontId="4" fillId="0" borderId="17" xfId="3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166" fontId="0" fillId="0" borderId="17" xfId="1" applyNumberFormat="1" applyFont="1" applyBorder="1" applyAlignment="1">
      <alignment horizontal="right" vertical="center"/>
    </xf>
    <xf numFmtId="0" fontId="5" fillId="0" borderId="17" xfId="3238" applyFont="1" applyBorder="1" applyAlignment="1">
      <alignment horizontal="center"/>
    </xf>
    <xf numFmtId="0" fontId="48" fillId="0" borderId="17" xfId="3238" applyFont="1" applyBorder="1" applyAlignment="1">
      <alignment horizontal="right" vertical="center"/>
    </xf>
    <xf numFmtId="3" fontId="48" fillId="0" borderId="17" xfId="3238" applyNumberFormat="1" applyFont="1" applyBorder="1" applyAlignment="1">
      <alignment horizontal="right" shrinkToFit="1"/>
    </xf>
    <xf numFmtId="0" fontId="4" fillId="0" borderId="17" xfId="3238" applyFont="1" applyBorder="1" applyAlignment="1">
      <alignment horizontal="center" vertical="top"/>
    </xf>
    <xf numFmtId="0" fontId="3" fillId="0" borderId="17" xfId="3238" applyFont="1" applyBorder="1"/>
    <xf numFmtId="0" fontId="6" fillId="0" borderId="17" xfId="3238" applyFont="1" applyBorder="1"/>
    <xf numFmtId="0" fontId="6" fillId="0" borderId="17" xfId="3238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49" fontId="0" fillId="0" borderId="0" xfId="0" quotePrefix="1" applyNumberFormat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42" fillId="0" borderId="0" xfId="0" quotePrefix="1" applyFont="1" applyAlignment="1">
      <alignment horizontal="right" vertical="center"/>
    </xf>
    <xf numFmtId="0" fontId="7" fillId="0" borderId="0" xfId="6" applyAlignment="1">
      <alignment horizontal="right" vertical="center" wrapText="1"/>
    </xf>
    <xf numFmtId="0" fontId="10" fillId="0" borderId="17" xfId="0" applyFont="1" applyBorder="1" applyAlignment="1">
      <alignment horizontal="left" vertical="center" wrapText="1"/>
    </xf>
    <xf numFmtId="0" fontId="42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0" fillId="0" borderId="0" xfId="0" quotePrefix="1"/>
    <xf numFmtId="166" fontId="3" fillId="0" borderId="0" xfId="1" applyNumberFormat="1" applyFont="1" applyBorder="1" applyAlignment="1">
      <alignment horizontal="left" vertical="center"/>
    </xf>
    <xf numFmtId="3" fontId="6" fillId="0" borderId="0" xfId="842" applyNumberFormat="1" applyFont="1" applyFill="1" applyAlignment="1">
      <alignment vertical="center"/>
    </xf>
    <xf numFmtId="166" fontId="6" fillId="0" borderId="0" xfId="842" applyNumberFormat="1" applyFont="1" applyAlignment="1">
      <alignment vertical="center"/>
    </xf>
    <xf numFmtId="166" fontId="6" fillId="0" borderId="0" xfId="1" applyNumberFormat="1" applyFont="1" applyFill="1" applyAlignment="1">
      <alignment horizontal="right" vertical="center"/>
    </xf>
    <xf numFmtId="166" fontId="6" fillId="0" borderId="0" xfId="842" applyNumberFormat="1" applyFont="1" applyFill="1" applyAlignment="1">
      <alignment vertical="center"/>
    </xf>
    <xf numFmtId="166" fontId="6" fillId="0" borderId="0" xfId="842" applyNumberFormat="1" applyFont="1" applyFill="1" applyAlignment="1">
      <alignment horizontal="right" vertical="center"/>
    </xf>
    <xf numFmtId="166" fontId="6" fillId="0" borderId="0" xfId="1" applyNumberFormat="1" applyFont="1" applyFill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0" xfId="3238" applyFont="1"/>
    <xf numFmtId="166" fontId="3" fillId="0" borderId="0" xfId="1" applyNumberFormat="1" applyFont="1" applyAlignment="1">
      <alignment vertical="center"/>
    </xf>
    <xf numFmtId="166" fontId="3" fillId="0" borderId="0" xfId="1" applyNumberFormat="1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left" vertical="center" indent="1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 vertical="center" indent="1"/>
    </xf>
    <xf numFmtId="0" fontId="4" fillId="0" borderId="0" xfId="0" applyFont="1"/>
    <xf numFmtId="0" fontId="10" fillId="0" borderId="17" xfId="0" applyFont="1" applyBorder="1" applyAlignment="1">
      <alignment horizontal="left" vertical="top" wrapText="1"/>
    </xf>
    <xf numFmtId="0" fontId="42" fillId="0" borderId="17" xfId="0" quotePrefix="1" applyFont="1" applyBorder="1" applyAlignment="1">
      <alignment horizontal="right" vertical="top"/>
    </xf>
    <xf numFmtId="0" fontId="42" fillId="0" borderId="17" xfId="0" applyFont="1" applyBorder="1" applyAlignment="1">
      <alignment horizontal="right" vertical="center"/>
    </xf>
    <xf numFmtId="166" fontId="3" fillId="0" borderId="0" xfId="1" applyNumberFormat="1" applyFont="1" applyBorder="1" applyAlignment="1">
      <alignment horizontal="right" vertical="center"/>
    </xf>
    <xf numFmtId="0" fontId="4" fillId="0" borderId="0" xfId="3238" applyFont="1" applyAlignment="1">
      <alignment horizontal="left" vertical="center" wrapText="1"/>
    </xf>
    <xf numFmtId="0" fontId="4" fillId="0" borderId="0" xfId="3238" applyFont="1" applyAlignment="1">
      <alignment horizontal="center" vertical="center"/>
    </xf>
    <xf numFmtId="0" fontId="5" fillId="0" borderId="0" xfId="3238" applyFont="1" applyAlignment="1">
      <alignment vertical="center" wrapText="1"/>
    </xf>
    <xf numFmtId="0" fontId="5" fillId="0" borderId="0" xfId="3238" applyFont="1" applyAlignment="1">
      <alignment horizontal="left" vertical="center" wrapText="1"/>
    </xf>
    <xf numFmtId="0" fontId="4" fillId="0" borderId="0" xfId="3238" applyFont="1" applyAlignment="1">
      <alignment horizontal="left" vertical="center"/>
    </xf>
    <xf numFmtId="0" fontId="5" fillId="0" borderId="0" xfId="3238" applyFont="1" applyAlignment="1">
      <alignment horizontal="left" vertical="center"/>
    </xf>
    <xf numFmtId="0" fontId="49" fillId="44" borderId="0" xfId="1895" applyFont="1" applyFill="1" applyAlignment="1">
      <alignment vertical="top"/>
    </xf>
    <xf numFmtId="0" fontId="50" fillId="44" borderId="0" xfId="1895" applyFont="1" applyFill="1" applyAlignment="1">
      <alignment vertical="top"/>
    </xf>
    <xf numFmtId="0" fontId="50" fillId="44" borderId="0" xfId="1895" applyFont="1" applyFill="1" applyAlignment="1">
      <alignment horizontal="left" vertical="top"/>
    </xf>
    <xf numFmtId="0" fontId="4" fillId="0" borderId="0" xfId="0" applyFont="1" applyAlignment="1">
      <alignment horizontal="center" vertical="top"/>
    </xf>
    <xf numFmtId="0" fontId="50" fillId="0" borderId="0" xfId="0" applyFont="1" applyAlignment="1">
      <alignment horizontal="left" vertical="top"/>
    </xf>
    <xf numFmtId="0" fontId="51" fillId="0" borderId="0" xfId="0" applyFont="1"/>
    <xf numFmtId="166" fontId="3" fillId="0" borderId="0" xfId="1" applyNumberFormat="1" applyFont="1" applyFill="1" applyBorder="1" applyAlignment="1">
      <alignment horizontal="right" vertical="center" wrapText="1"/>
    </xf>
    <xf numFmtId="0" fontId="43" fillId="0" borderId="0" xfId="0" applyFont="1" applyAlignment="1">
      <alignment horizontal="right" vertical="center"/>
    </xf>
    <xf numFmtId="166" fontId="3" fillId="0" borderId="17" xfId="1" applyNumberFormat="1" applyFont="1" applyFill="1" applyBorder="1" applyAlignment="1">
      <alignment horizontal="left" vertical="center" wrapText="1"/>
    </xf>
    <xf numFmtId="49" fontId="4" fillId="0" borderId="0" xfId="0" quotePrefix="1" applyNumberFormat="1" applyFont="1" applyAlignment="1">
      <alignment horizontal="right" vertical="center" indent="1"/>
    </xf>
    <xf numFmtId="0" fontId="4" fillId="0" borderId="0" xfId="0" quotePrefix="1" applyFont="1" applyAlignment="1">
      <alignment horizontal="right" vertical="center" indent="1"/>
    </xf>
    <xf numFmtId="0" fontId="4" fillId="0" borderId="0" xfId="1" applyNumberFormat="1" applyFont="1" applyBorder="1" applyAlignment="1">
      <alignment horizontal="right" vertical="center"/>
    </xf>
    <xf numFmtId="0" fontId="3" fillId="0" borderId="0" xfId="1" applyNumberFormat="1" applyFont="1" applyBorder="1" applyAlignment="1">
      <alignment horizontal="right" vertical="center"/>
    </xf>
    <xf numFmtId="165" fontId="3" fillId="0" borderId="0" xfId="1" applyFont="1" applyBorder="1" applyAlignment="1">
      <alignment horizontal="right" vertical="center"/>
    </xf>
    <xf numFmtId="165" fontId="4" fillId="0" borderId="0" xfId="1" applyFont="1" applyBorder="1" applyAlignment="1">
      <alignment horizontal="right" vertical="center"/>
    </xf>
    <xf numFmtId="0" fontId="10" fillId="0" borderId="0" xfId="0" quotePrefix="1" applyFont="1" applyAlignment="1">
      <alignment horizontal="right" vertical="center" indent="1"/>
    </xf>
    <xf numFmtId="166" fontId="3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4" fillId="0" borderId="0" xfId="1" applyNumberFormat="1" applyFont="1" applyFill="1" applyBorder="1" applyAlignment="1">
      <alignment horizontal="right" vertical="center" wrapText="1"/>
    </xf>
    <xf numFmtId="1" fontId="4" fillId="0" borderId="0" xfId="1" applyNumberFormat="1" applyFont="1" applyFill="1" applyBorder="1" applyAlignment="1">
      <alignment horizontal="left" vertical="center" wrapText="1"/>
    </xf>
    <xf numFmtId="1" fontId="54" fillId="0" borderId="0" xfId="0" applyNumberFormat="1" applyFont="1" applyBorder="1" applyAlignment="1">
      <alignment vertical="center"/>
    </xf>
    <xf numFmtId="166" fontId="3" fillId="0" borderId="0" xfId="1" applyNumberFormat="1" applyFont="1" applyBorder="1" applyAlignment="1">
      <alignment horizontal="right" vertical="top"/>
    </xf>
    <xf numFmtId="0" fontId="3" fillId="0" borderId="0" xfId="0" applyFont="1" applyBorder="1" applyAlignment="1">
      <alignment horizontal="right" vertical="top"/>
    </xf>
    <xf numFmtId="166" fontId="55" fillId="0" borderId="0" xfId="1" applyNumberFormat="1" applyFont="1" applyAlignment="1">
      <alignment vertical="center"/>
    </xf>
    <xf numFmtId="166" fontId="0" fillId="0" borderId="0" xfId="1" applyNumberFormat="1" applyFont="1" applyFill="1" applyBorder="1" applyAlignment="1">
      <alignment horizontal="left" vertical="center" wrapText="1"/>
    </xf>
    <xf numFmtId="166" fontId="55" fillId="0" borderId="0" xfId="1" applyNumberFormat="1" applyFont="1" applyBorder="1" applyAlignment="1">
      <alignment vertical="center"/>
    </xf>
    <xf numFmtId="166" fontId="54" fillId="0" borderId="0" xfId="1" applyNumberFormat="1" applyFont="1" applyBorder="1" applyAlignment="1">
      <alignment vertical="center"/>
    </xf>
    <xf numFmtId="166" fontId="0" fillId="0" borderId="0" xfId="1" applyNumberFormat="1" applyFont="1" applyBorder="1" applyAlignment="1">
      <alignment vertical="center"/>
    </xf>
    <xf numFmtId="171" fontId="0" fillId="0" borderId="0" xfId="1" applyNumberFormat="1" applyFont="1" applyBorder="1" applyAlignment="1">
      <alignment vertical="center"/>
    </xf>
    <xf numFmtId="0" fontId="3" fillId="45" borderId="0" xfId="0" applyFont="1" applyFill="1" applyAlignment="1">
      <alignment vertical="top"/>
    </xf>
    <xf numFmtId="0" fontId="3" fillId="45" borderId="0" xfId="0" applyFont="1" applyFill="1" applyAlignment="1">
      <alignment horizontal="right" vertical="top"/>
    </xf>
    <xf numFmtId="0" fontId="3" fillId="45" borderId="0" xfId="0" applyFont="1" applyFill="1" applyAlignment="1">
      <alignment horizontal="right"/>
    </xf>
    <xf numFmtId="0" fontId="0" fillId="45" borderId="0" xfId="0" applyFill="1" applyAlignment="1">
      <alignment vertical="top" wrapText="1"/>
    </xf>
    <xf numFmtId="0" fontId="4" fillId="45" borderId="0" xfId="2" applyFont="1" applyFill="1" applyAlignment="1">
      <alignment horizontal="right" vertical="top" wrapText="1"/>
    </xf>
    <xf numFmtId="0" fontId="3" fillId="45" borderId="0" xfId="2" applyFill="1" applyAlignment="1">
      <alignment horizontal="left" vertical="top"/>
    </xf>
    <xf numFmtId="0" fontId="3" fillId="45" borderId="0" xfId="2" applyFill="1" applyAlignment="1">
      <alignment horizontal="right" vertical="top"/>
    </xf>
    <xf numFmtId="0" fontId="4" fillId="45" borderId="0" xfId="3" applyFont="1" applyFill="1" applyAlignment="1">
      <alignment horizontal="right" vertical="top" wrapText="1"/>
    </xf>
    <xf numFmtId="0" fontId="4" fillId="45" borderId="0" xfId="0" applyFont="1" applyFill="1" applyAlignment="1">
      <alignment horizontal="right" vertical="top"/>
    </xf>
    <xf numFmtId="0" fontId="3" fillId="45" borderId="17" xfId="0" applyFont="1" applyFill="1" applyBorder="1" applyAlignment="1">
      <alignment vertical="top"/>
    </xf>
    <xf numFmtId="0" fontId="3" fillId="45" borderId="17" xfId="0" applyFont="1" applyFill="1" applyBorder="1" applyAlignment="1">
      <alignment horizontal="right" vertical="top"/>
    </xf>
    <xf numFmtId="0" fontId="4" fillId="45" borderId="17" xfId="0" applyFont="1" applyFill="1" applyBorder="1" applyAlignment="1">
      <alignment horizontal="right" vertical="top"/>
    </xf>
    <xf numFmtId="0" fontId="3" fillId="45" borderId="0" xfId="0" applyFont="1" applyFill="1"/>
    <xf numFmtId="0" fontId="3" fillId="45" borderId="17" xfId="0" applyFont="1" applyFill="1" applyBorder="1"/>
    <xf numFmtId="0" fontId="4" fillId="45" borderId="17" xfId="0" applyFont="1" applyFill="1" applyBorder="1" applyAlignment="1">
      <alignment horizontal="right"/>
    </xf>
    <xf numFmtId="0" fontId="5" fillId="45" borderId="0" xfId="0" applyFont="1" applyFill="1" applyAlignment="1">
      <alignment horizontal="center"/>
    </xf>
    <xf numFmtId="0" fontId="4" fillId="45" borderId="0" xfId="0" applyFont="1" applyFill="1" applyAlignment="1">
      <alignment horizontal="center"/>
    </xf>
    <xf numFmtId="0" fontId="4" fillId="45" borderId="0" xfId="0" applyFont="1" applyFill="1" applyAlignment="1">
      <alignment horizontal="right" vertical="center"/>
    </xf>
    <xf numFmtId="0" fontId="3" fillId="45" borderId="0" xfId="0" applyFont="1" applyFill="1" applyAlignment="1">
      <alignment vertical="center"/>
    </xf>
    <xf numFmtId="0" fontId="4" fillId="45" borderId="0" xfId="0" applyFont="1" applyFill="1" applyAlignment="1">
      <alignment horizontal="center" vertical="top" wrapText="1"/>
    </xf>
    <xf numFmtId="0" fontId="4" fillId="45" borderId="0" xfId="0" applyFont="1" applyFill="1" applyAlignment="1">
      <alignment horizontal="right" vertical="center" wrapText="1"/>
    </xf>
    <xf numFmtId="0" fontId="3" fillId="45" borderId="17" xfId="0" applyFont="1" applyFill="1" applyBorder="1" applyAlignment="1">
      <alignment horizontal="right" vertical="center"/>
    </xf>
    <xf numFmtId="0" fontId="4" fillId="45" borderId="17" xfId="0" applyFont="1" applyFill="1" applyBorder="1" applyAlignment="1">
      <alignment horizontal="right" vertical="center"/>
    </xf>
    <xf numFmtId="0" fontId="4" fillId="45" borderId="17" xfId="0" applyFont="1" applyFill="1" applyBorder="1" applyAlignment="1">
      <alignment horizontal="center"/>
    </xf>
    <xf numFmtId="0" fontId="3" fillId="45" borderId="0" xfId="0" applyFont="1" applyFill="1" applyAlignment="1">
      <alignment horizontal="left" vertical="center"/>
    </xf>
    <xf numFmtId="0" fontId="3" fillId="45" borderId="0" xfId="0" applyFont="1" applyFill="1" applyAlignment="1">
      <alignment horizontal="center"/>
    </xf>
    <xf numFmtId="0" fontId="3" fillId="45" borderId="0" xfId="0" applyFont="1" applyFill="1" applyAlignment="1">
      <alignment horizontal="right" vertical="center"/>
    </xf>
    <xf numFmtId="0" fontId="4" fillId="45" borderId="0" xfId="0" applyFont="1" applyFill="1" applyAlignment="1">
      <alignment horizontal="right" wrapText="1"/>
    </xf>
    <xf numFmtId="0" fontId="4" fillId="45" borderId="0" xfId="0" applyFont="1" applyFill="1" applyAlignment="1">
      <alignment horizontal="right"/>
    </xf>
    <xf numFmtId="0" fontId="4" fillId="45" borderId="0" xfId="0" applyFont="1" applyFill="1" applyAlignment="1">
      <alignment horizontal="right" vertical="center" shrinkToFit="1"/>
    </xf>
    <xf numFmtId="0" fontId="5" fillId="45" borderId="17" xfId="0" applyFont="1" applyFill="1" applyBorder="1"/>
    <xf numFmtId="0" fontId="5" fillId="45" borderId="17" xfId="0" applyFont="1" applyFill="1" applyBorder="1" applyAlignment="1">
      <alignment horizontal="right" vertical="center"/>
    </xf>
    <xf numFmtId="0" fontId="4" fillId="45" borderId="17" xfId="0" applyFont="1" applyFill="1" applyBorder="1" applyAlignment="1">
      <alignment horizontal="right" vertical="center" shrinkToFit="1"/>
    </xf>
    <xf numFmtId="0" fontId="5" fillId="45" borderId="0" xfId="3238" applyFont="1" applyFill="1" applyAlignment="1">
      <alignment horizontal="center"/>
    </xf>
    <xf numFmtId="0" fontId="4" fillId="45" borderId="0" xfId="3238" applyFont="1" applyFill="1" applyAlignment="1">
      <alignment horizontal="center"/>
    </xf>
    <xf numFmtId="0" fontId="3" fillId="45" borderId="0" xfId="3238" applyFont="1" applyFill="1"/>
    <xf numFmtId="0" fontId="4" fillId="45" borderId="0" xfId="3238" applyFont="1" applyFill="1" applyAlignment="1">
      <alignment horizontal="center" vertical="top"/>
    </xf>
    <xf numFmtId="0" fontId="4" fillId="45" borderId="0" xfId="3238" applyFont="1" applyFill="1" applyAlignment="1">
      <alignment horizontal="right" vertical="top" wrapText="1"/>
    </xf>
    <xf numFmtId="0" fontId="5" fillId="45" borderId="0" xfId="3238" applyFont="1" applyFill="1" applyAlignment="1">
      <alignment horizontal="left" vertical="top" indent="1"/>
    </xf>
    <xf numFmtId="0" fontId="5" fillId="45" borderId="0" xfId="3238" applyFont="1" applyFill="1" applyAlignment="1">
      <alignment horizontal="left" vertical="top"/>
    </xf>
    <xf numFmtId="0" fontId="5" fillId="45" borderId="0" xfId="3238" applyFont="1" applyFill="1" applyAlignment="1">
      <alignment horizontal="center" vertical="top"/>
    </xf>
    <xf numFmtId="0" fontId="4" fillId="45" borderId="0" xfId="3238" applyFont="1" applyFill="1"/>
    <xf numFmtId="170" fontId="5" fillId="45" borderId="0" xfId="3238" applyNumberFormat="1" applyFont="1" applyFill="1" applyAlignment="1">
      <alignment horizontal="right" vertical="top" wrapText="1"/>
    </xf>
    <xf numFmtId="0" fontId="5" fillId="45" borderId="0" xfId="3238" applyFont="1" applyFill="1" applyAlignment="1">
      <alignment vertical="center"/>
    </xf>
    <xf numFmtId="0" fontId="5" fillId="45" borderId="0" xfId="3238" applyFont="1" applyFill="1" applyAlignment="1">
      <alignment horizontal="center" vertical="center"/>
    </xf>
    <xf numFmtId="0" fontId="4" fillId="45" borderId="0" xfId="3238" applyFont="1" applyFill="1" applyAlignment="1">
      <alignment horizontal="right" wrapText="1"/>
    </xf>
    <xf numFmtId="170" fontId="4" fillId="45" borderId="0" xfId="3238" applyNumberFormat="1" applyFont="1" applyFill="1" applyAlignment="1">
      <alignment horizontal="right" vertical="center" wrapText="1"/>
    </xf>
    <xf numFmtId="170" fontId="5" fillId="45" borderId="0" xfId="3238" applyNumberFormat="1" applyFont="1" applyFill="1" applyAlignment="1">
      <alignment horizontal="left" vertical="center" wrapText="1"/>
    </xf>
    <xf numFmtId="0" fontId="4" fillId="45" borderId="0" xfId="3238" applyFont="1" applyFill="1" applyAlignment="1">
      <alignment horizontal="right" vertical="center"/>
    </xf>
    <xf numFmtId="0" fontId="5" fillId="45" borderId="17" xfId="3238" applyFont="1" applyFill="1" applyBorder="1" applyAlignment="1">
      <alignment vertical="center"/>
    </xf>
    <xf numFmtId="0" fontId="5" fillId="45" borderId="17" xfId="3238" applyFont="1" applyFill="1" applyBorder="1" applyAlignment="1">
      <alignment horizontal="center" vertical="center"/>
    </xf>
    <xf numFmtId="0" fontId="5" fillId="45" borderId="17" xfId="3238" applyFont="1" applyFill="1" applyBorder="1"/>
    <xf numFmtId="170" fontId="5" fillId="45" borderId="17" xfId="3238" applyNumberFormat="1" applyFont="1" applyFill="1" applyBorder="1" applyAlignment="1">
      <alignment horizontal="right" vertical="center" wrapText="1"/>
    </xf>
    <xf numFmtId="170" fontId="4" fillId="45" borderId="17" xfId="3238" applyNumberFormat="1" applyFont="1" applyFill="1" applyBorder="1" applyAlignment="1">
      <alignment horizontal="right" vertical="center" wrapText="1"/>
    </xf>
    <xf numFmtId="0" fontId="3" fillId="45" borderId="0" xfId="2" applyFill="1" applyAlignment="1">
      <alignment wrapText="1"/>
    </xf>
    <xf numFmtId="0" fontId="3" fillId="45" borderId="0" xfId="2" applyFill="1"/>
    <xf numFmtId="0" fontId="3" fillId="45" borderId="0" xfId="2" applyFill="1" applyAlignment="1">
      <alignment horizontal="right" vertical="center"/>
    </xf>
    <xf numFmtId="0" fontId="4" fillId="45" borderId="0" xfId="2" applyFont="1" applyFill="1" applyAlignment="1">
      <alignment vertical="top" wrapText="1"/>
    </xf>
    <xf numFmtId="0" fontId="4" fillId="45" borderId="0" xfId="2" applyFont="1" applyFill="1" applyAlignment="1">
      <alignment horizontal="right" vertical="top"/>
    </xf>
    <xf numFmtId="0" fontId="4" fillId="45" borderId="0" xfId="2" applyFont="1" applyFill="1" applyAlignment="1">
      <alignment horizontal="right" vertical="center"/>
    </xf>
    <xf numFmtId="0" fontId="3" fillId="45" borderId="17" xfId="2" applyFill="1" applyBorder="1" applyAlignment="1">
      <alignment wrapText="1"/>
    </xf>
    <xf numFmtId="0" fontId="4" fillId="45" borderId="17" xfId="2" applyFont="1" applyFill="1" applyBorder="1" applyAlignment="1">
      <alignment vertical="top" wrapText="1"/>
    </xf>
    <xf numFmtId="0" fontId="4" fillId="45" borderId="17" xfId="2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top" wrapText="1"/>
    </xf>
    <xf numFmtId="0" fontId="42" fillId="0" borderId="0" xfId="0" quotePrefix="1" applyFont="1" applyBorder="1" applyAlignment="1">
      <alignment horizontal="right" vertical="top"/>
    </xf>
    <xf numFmtId="0" fontId="3" fillId="0" borderId="0" xfId="0" applyFont="1" applyBorder="1"/>
    <xf numFmtId="0" fontId="10" fillId="0" borderId="0" xfId="0" applyFont="1" applyBorder="1" applyAlignment="1">
      <alignment horizontal="left" vertical="center" wrapText="1"/>
    </xf>
    <xf numFmtId="0" fontId="42" fillId="0" borderId="0" xfId="0" quotePrefix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7" fillId="0" borderId="0" xfId="6" applyBorder="1" applyAlignment="1">
      <alignment horizontal="right" vertical="center" wrapText="1"/>
    </xf>
    <xf numFmtId="166" fontId="4" fillId="0" borderId="0" xfId="1" applyNumberFormat="1" applyFont="1" applyFill="1" applyBorder="1" applyAlignment="1">
      <alignment horizontal="right" vertical="center" wrapText="1" indent="1"/>
    </xf>
    <xf numFmtId="165" fontId="3" fillId="0" borderId="0" xfId="1" applyFont="1" applyFill="1" applyBorder="1" applyAlignment="1">
      <alignment horizontal="right" vertical="center" wrapText="1"/>
    </xf>
    <xf numFmtId="166" fontId="3" fillId="0" borderId="0" xfId="0" applyNumberFormat="1" applyFont="1" applyAlignment="1">
      <alignment vertical="top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9" fillId="0" borderId="17" xfId="0" applyFont="1" applyBorder="1" applyAlignment="1">
      <alignment vertical="top" wrapText="1"/>
    </xf>
    <xf numFmtId="0" fontId="4" fillId="0" borderId="0" xfId="3" applyFont="1" applyAlignment="1">
      <alignment horizontal="left" vertical="center" wrapText="1"/>
    </xf>
    <xf numFmtId="0" fontId="4" fillId="45" borderId="0" xfId="0" applyFont="1" applyFill="1" applyAlignment="1">
      <alignment horizontal="left" vertical="top" wrapText="1"/>
    </xf>
    <xf numFmtId="0" fontId="4" fillId="45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3238" applyFont="1" applyAlignment="1">
      <alignment horizontal="left" vertical="center" wrapText="1"/>
    </xf>
    <xf numFmtId="0" fontId="4" fillId="0" borderId="0" xfId="1895" applyFont="1" applyAlignment="1">
      <alignment horizontal="center" vertical="top" wrapText="1"/>
    </xf>
    <xf numFmtId="0" fontId="4" fillId="0" borderId="0" xfId="1895" applyFont="1" applyAlignment="1">
      <alignment horizontal="center" vertical="top"/>
    </xf>
    <xf numFmtId="0" fontId="4" fillId="45" borderId="0" xfId="3238" applyFont="1" applyFill="1" applyAlignment="1">
      <alignment vertical="top" wrapText="1"/>
    </xf>
    <xf numFmtId="170" fontId="4" fillId="45" borderId="17" xfId="3238" applyNumberFormat="1" applyFont="1" applyFill="1" applyBorder="1" applyAlignment="1">
      <alignment horizontal="center" vertical="top" wrapText="1"/>
    </xf>
    <xf numFmtId="170" fontId="5" fillId="45" borderId="0" xfId="3238" applyNumberFormat="1" applyFont="1" applyFill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</cellXfs>
  <cellStyles count="3240">
    <cellStyle name="20% - Accent1 10" xfId="7" xr:uid="{00000000-0005-0000-0000-000000000000}"/>
    <cellStyle name="20% - Accent1 11" xfId="8" xr:uid="{00000000-0005-0000-0000-000001000000}"/>
    <cellStyle name="20% - Accent1 12" xfId="9" xr:uid="{00000000-0005-0000-0000-000002000000}"/>
    <cellStyle name="20% - Accent1 13" xfId="10" xr:uid="{00000000-0005-0000-0000-000003000000}"/>
    <cellStyle name="20% - Accent1 14" xfId="11" xr:uid="{00000000-0005-0000-0000-000004000000}"/>
    <cellStyle name="20% - Accent1 15" xfId="12" xr:uid="{00000000-0005-0000-0000-000005000000}"/>
    <cellStyle name="20% - Accent1 16" xfId="13" xr:uid="{00000000-0005-0000-0000-000006000000}"/>
    <cellStyle name="20% - Accent1 17" xfId="14" xr:uid="{00000000-0005-0000-0000-000007000000}"/>
    <cellStyle name="20% - Accent1 18" xfId="15" xr:uid="{00000000-0005-0000-0000-000008000000}"/>
    <cellStyle name="20% - Accent1 19" xfId="16" xr:uid="{00000000-0005-0000-0000-000009000000}"/>
    <cellStyle name="20% - Accent1 2" xfId="17" xr:uid="{00000000-0005-0000-0000-00000A000000}"/>
    <cellStyle name="20% - Accent1 3" xfId="18" xr:uid="{00000000-0005-0000-0000-00000B000000}"/>
    <cellStyle name="20% - Accent1 3 2" xfId="19" xr:uid="{00000000-0005-0000-0000-00000C000000}"/>
    <cellStyle name="20% - Accent1 4" xfId="20" xr:uid="{00000000-0005-0000-0000-00000D000000}"/>
    <cellStyle name="20% - Accent1 4 2" xfId="21" xr:uid="{00000000-0005-0000-0000-00000E000000}"/>
    <cellStyle name="20% - Accent1 5" xfId="22" xr:uid="{00000000-0005-0000-0000-00000F000000}"/>
    <cellStyle name="20% - Accent1 5 2" xfId="23" xr:uid="{00000000-0005-0000-0000-000010000000}"/>
    <cellStyle name="20% - Accent1 6" xfId="24" xr:uid="{00000000-0005-0000-0000-000011000000}"/>
    <cellStyle name="20% - Accent1 6 2" xfId="25" xr:uid="{00000000-0005-0000-0000-000012000000}"/>
    <cellStyle name="20% - Accent1 7" xfId="26" xr:uid="{00000000-0005-0000-0000-000013000000}"/>
    <cellStyle name="20% - Accent1 7 2" xfId="27" xr:uid="{00000000-0005-0000-0000-000014000000}"/>
    <cellStyle name="20% - Accent1 8" xfId="28" xr:uid="{00000000-0005-0000-0000-000015000000}"/>
    <cellStyle name="20% - Accent1 8 2" xfId="29" xr:uid="{00000000-0005-0000-0000-000016000000}"/>
    <cellStyle name="20% - Accent1 9" xfId="30" xr:uid="{00000000-0005-0000-0000-000017000000}"/>
    <cellStyle name="20% - Accent2 10" xfId="31" xr:uid="{00000000-0005-0000-0000-000018000000}"/>
    <cellStyle name="20% - Accent2 11" xfId="32" xr:uid="{00000000-0005-0000-0000-000019000000}"/>
    <cellStyle name="20% - Accent2 12" xfId="33" xr:uid="{00000000-0005-0000-0000-00001A000000}"/>
    <cellStyle name="20% - Accent2 13" xfId="34" xr:uid="{00000000-0005-0000-0000-00001B000000}"/>
    <cellStyle name="20% - Accent2 14" xfId="35" xr:uid="{00000000-0005-0000-0000-00001C000000}"/>
    <cellStyle name="20% - Accent2 15" xfId="36" xr:uid="{00000000-0005-0000-0000-00001D000000}"/>
    <cellStyle name="20% - Accent2 16" xfId="37" xr:uid="{00000000-0005-0000-0000-00001E000000}"/>
    <cellStyle name="20% - Accent2 17" xfId="38" xr:uid="{00000000-0005-0000-0000-00001F000000}"/>
    <cellStyle name="20% - Accent2 18" xfId="39" xr:uid="{00000000-0005-0000-0000-000020000000}"/>
    <cellStyle name="20% - Accent2 19" xfId="40" xr:uid="{00000000-0005-0000-0000-000021000000}"/>
    <cellStyle name="20% - Accent2 2" xfId="41" xr:uid="{00000000-0005-0000-0000-000022000000}"/>
    <cellStyle name="20% - Accent2 3" xfId="42" xr:uid="{00000000-0005-0000-0000-000023000000}"/>
    <cellStyle name="20% - Accent2 3 2" xfId="43" xr:uid="{00000000-0005-0000-0000-000024000000}"/>
    <cellStyle name="20% - Accent2 4" xfId="44" xr:uid="{00000000-0005-0000-0000-000025000000}"/>
    <cellStyle name="20% - Accent2 4 2" xfId="45" xr:uid="{00000000-0005-0000-0000-000026000000}"/>
    <cellStyle name="20% - Accent2 5" xfId="46" xr:uid="{00000000-0005-0000-0000-000027000000}"/>
    <cellStyle name="20% - Accent2 5 2" xfId="47" xr:uid="{00000000-0005-0000-0000-000028000000}"/>
    <cellStyle name="20% - Accent2 6" xfId="48" xr:uid="{00000000-0005-0000-0000-000029000000}"/>
    <cellStyle name="20% - Accent2 6 2" xfId="49" xr:uid="{00000000-0005-0000-0000-00002A000000}"/>
    <cellStyle name="20% - Accent2 7" xfId="50" xr:uid="{00000000-0005-0000-0000-00002B000000}"/>
    <cellStyle name="20% - Accent2 7 2" xfId="51" xr:uid="{00000000-0005-0000-0000-00002C000000}"/>
    <cellStyle name="20% - Accent2 8" xfId="52" xr:uid="{00000000-0005-0000-0000-00002D000000}"/>
    <cellStyle name="20% - Accent2 8 2" xfId="53" xr:uid="{00000000-0005-0000-0000-00002E000000}"/>
    <cellStyle name="20% - Accent2 9" xfId="54" xr:uid="{00000000-0005-0000-0000-00002F000000}"/>
    <cellStyle name="20% - Accent3 10" xfId="55" xr:uid="{00000000-0005-0000-0000-000030000000}"/>
    <cellStyle name="20% - Accent3 11" xfId="56" xr:uid="{00000000-0005-0000-0000-000031000000}"/>
    <cellStyle name="20% - Accent3 12" xfId="57" xr:uid="{00000000-0005-0000-0000-000032000000}"/>
    <cellStyle name="20% - Accent3 13" xfId="58" xr:uid="{00000000-0005-0000-0000-000033000000}"/>
    <cellStyle name="20% - Accent3 14" xfId="59" xr:uid="{00000000-0005-0000-0000-000034000000}"/>
    <cellStyle name="20% - Accent3 15" xfId="60" xr:uid="{00000000-0005-0000-0000-000035000000}"/>
    <cellStyle name="20% - Accent3 16" xfId="61" xr:uid="{00000000-0005-0000-0000-000036000000}"/>
    <cellStyle name="20% - Accent3 17" xfId="62" xr:uid="{00000000-0005-0000-0000-000037000000}"/>
    <cellStyle name="20% - Accent3 18" xfId="63" xr:uid="{00000000-0005-0000-0000-000038000000}"/>
    <cellStyle name="20% - Accent3 19" xfId="64" xr:uid="{00000000-0005-0000-0000-000039000000}"/>
    <cellStyle name="20% - Accent3 2" xfId="65" xr:uid="{00000000-0005-0000-0000-00003A000000}"/>
    <cellStyle name="20% - Accent3 3" xfId="66" xr:uid="{00000000-0005-0000-0000-00003B000000}"/>
    <cellStyle name="20% - Accent3 3 2" xfId="67" xr:uid="{00000000-0005-0000-0000-00003C000000}"/>
    <cellStyle name="20% - Accent3 4" xfId="68" xr:uid="{00000000-0005-0000-0000-00003D000000}"/>
    <cellStyle name="20% - Accent3 4 2" xfId="69" xr:uid="{00000000-0005-0000-0000-00003E000000}"/>
    <cellStyle name="20% - Accent3 5" xfId="70" xr:uid="{00000000-0005-0000-0000-00003F000000}"/>
    <cellStyle name="20% - Accent3 5 2" xfId="71" xr:uid="{00000000-0005-0000-0000-000040000000}"/>
    <cellStyle name="20% - Accent3 6" xfId="72" xr:uid="{00000000-0005-0000-0000-000041000000}"/>
    <cellStyle name="20% - Accent3 6 2" xfId="73" xr:uid="{00000000-0005-0000-0000-000042000000}"/>
    <cellStyle name="20% - Accent3 7" xfId="74" xr:uid="{00000000-0005-0000-0000-000043000000}"/>
    <cellStyle name="20% - Accent3 7 2" xfId="75" xr:uid="{00000000-0005-0000-0000-000044000000}"/>
    <cellStyle name="20% - Accent3 8" xfId="76" xr:uid="{00000000-0005-0000-0000-000045000000}"/>
    <cellStyle name="20% - Accent3 8 2" xfId="77" xr:uid="{00000000-0005-0000-0000-000046000000}"/>
    <cellStyle name="20% - Accent3 9" xfId="78" xr:uid="{00000000-0005-0000-0000-000047000000}"/>
    <cellStyle name="20% - Accent4 10" xfId="79" xr:uid="{00000000-0005-0000-0000-000048000000}"/>
    <cellStyle name="20% - Accent4 11" xfId="80" xr:uid="{00000000-0005-0000-0000-000049000000}"/>
    <cellStyle name="20% - Accent4 12" xfId="81" xr:uid="{00000000-0005-0000-0000-00004A000000}"/>
    <cellStyle name="20% - Accent4 13" xfId="82" xr:uid="{00000000-0005-0000-0000-00004B000000}"/>
    <cellStyle name="20% - Accent4 14" xfId="83" xr:uid="{00000000-0005-0000-0000-00004C000000}"/>
    <cellStyle name="20% - Accent4 15" xfId="84" xr:uid="{00000000-0005-0000-0000-00004D000000}"/>
    <cellStyle name="20% - Accent4 16" xfId="85" xr:uid="{00000000-0005-0000-0000-00004E000000}"/>
    <cellStyle name="20% - Accent4 17" xfId="86" xr:uid="{00000000-0005-0000-0000-00004F000000}"/>
    <cellStyle name="20% - Accent4 18" xfId="87" xr:uid="{00000000-0005-0000-0000-000050000000}"/>
    <cellStyle name="20% - Accent4 19" xfId="88" xr:uid="{00000000-0005-0000-0000-000051000000}"/>
    <cellStyle name="20% - Accent4 2" xfId="89" xr:uid="{00000000-0005-0000-0000-000052000000}"/>
    <cellStyle name="20% - Accent4 3" xfId="90" xr:uid="{00000000-0005-0000-0000-000053000000}"/>
    <cellStyle name="20% - Accent4 3 2" xfId="91" xr:uid="{00000000-0005-0000-0000-000054000000}"/>
    <cellStyle name="20% - Accent4 4" xfId="92" xr:uid="{00000000-0005-0000-0000-000055000000}"/>
    <cellStyle name="20% - Accent4 4 2" xfId="93" xr:uid="{00000000-0005-0000-0000-000056000000}"/>
    <cellStyle name="20% - Accent4 5" xfId="94" xr:uid="{00000000-0005-0000-0000-000057000000}"/>
    <cellStyle name="20% - Accent4 5 2" xfId="95" xr:uid="{00000000-0005-0000-0000-000058000000}"/>
    <cellStyle name="20% - Accent4 6" xfId="96" xr:uid="{00000000-0005-0000-0000-000059000000}"/>
    <cellStyle name="20% - Accent4 6 2" xfId="97" xr:uid="{00000000-0005-0000-0000-00005A000000}"/>
    <cellStyle name="20% - Accent4 7" xfId="98" xr:uid="{00000000-0005-0000-0000-00005B000000}"/>
    <cellStyle name="20% - Accent4 7 2" xfId="99" xr:uid="{00000000-0005-0000-0000-00005C000000}"/>
    <cellStyle name="20% - Accent4 8" xfId="100" xr:uid="{00000000-0005-0000-0000-00005D000000}"/>
    <cellStyle name="20% - Accent4 8 2" xfId="101" xr:uid="{00000000-0005-0000-0000-00005E000000}"/>
    <cellStyle name="20% - Accent4 9" xfId="102" xr:uid="{00000000-0005-0000-0000-00005F000000}"/>
    <cellStyle name="20% - Accent5 10" xfId="103" xr:uid="{00000000-0005-0000-0000-000060000000}"/>
    <cellStyle name="20% - Accent5 11" xfId="104" xr:uid="{00000000-0005-0000-0000-000061000000}"/>
    <cellStyle name="20% - Accent5 12" xfId="105" xr:uid="{00000000-0005-0000-0000-000062000000}"/>
    <cellStyle name="20% - Accent5 13" xfId="106" xr:uid="{00000000-0005-0000-0000-000063000000}"/>
    <cellStyle name="20% - Accent5 14" xfId="107" xr:uid="{00000000-0005-0000-0000-000064000000}"/>
    <cellStyle name="20% - Accent5 15" xfId="108" xr:uid="{00000000-0005-0000-0000-000065000000}"/>
    <cellStyle name="20% - Accent5 16" xfId="109" xr:uid="{00000000-0005-0000-0000-000066000000}"/>
    <cellStyle name="20% - Accent5 17" xfId="110" xr:uid="{00000000-0005-0000-0000-000067000000}"/>
    <cellStyle name="20% - Accent5 18" xfId="111" xr:uid="{00000000-0005-0000-0000-000068000000}"/>
    <cellStyle name="20% - Accent5 19" xfId="112" xr:uid="{00000000-0005-0000-0000-000069000000}"/>
    <cellStyle name="20% - Accent5 2" xfId="113" xr:uid="{00000000-0005-0000-0000-00006A000000}"/>
    <cellStyle name="20% - Accent5 3" xfId="114" xr:uid="{00000000-0005-0000-0000-00006B000000}"/>
    <cellStyle name="20% - Accent5 3 2" xfId="115" xr:uid="{00000000-0005-0000-0000-00006C000000}"/>
    <cellStyle name="20% - Accent5 4" xfId="116" xr:uid="{00000000-0005-0000-0000-00006D000000}"/>
    <cellStyle name="20% - Accent5 4 2" xfId="117" xr:uid="{00000000-0005-0000-0000-00006E000000}"/>
    <cellStyle name="20% - Accent5 5" xfId="118" xr:uid="{00000000-0005-0000-0000-00006F000000}"/>
    <cellStyle name="20% - Accent5 5 2" xfId="119" xr:uid="{00000000-0005-0000-0000-000070000000}"/>
    <cellStyle name="20% - Accent5 6" xfId="120" xr:uid="{00000000-0005-0000-0000-000071000000}"/>
    <cellStyle name="20% - Accent5 6 2" xfId="121" xr:uid="{00000000-0005-0000-0000-000072000000}"/>
    <cellStyle name="20% - Accent5 7" xfId="122" xr:uid="{00000000-0005-0000-0000-000073000000}"/>
    <cellStyle name="20% - Accent5 7 2" xfId="123" xr:uid="{00000000-0005-0000-0000-000074000000}"/>
    <cellStyle name="20% - Accent5 8" xfId="124" xr:uid="{00000000-0005-0000-0000-000075000000}"/>
    <cellStyle name="20% - Accent5 8 2" xfId="125" xr:uid="{00000000-0005-0000-0000-000076000000}"/>
    <cellStyle name="20% - Accent5 9" xfId="126" xr:uid="{00000000-0005-0000-0000-000077000000}"/>
    <cellStyle name="20% - Accent6 10" xfId="127" xr:uid="{00000000-0005-0000-0000-000078000000}"/>
    <cellStyle name="20% - Accent6 11" xfId="128" xr:uid="{00000000-0005-0000-0000-000079000000}"/>
    <cellStyle name="20% - Accent6 12" xfId="129" xr:uid="{00000000-0005-0000-0000-00007A000000}"/>
    <cellStyle name="20% - Accent6 13" xfId="130" xr:uid="{00000000-0005-0000-0000-00007B000000}"/>
    <cellStyle name="20% - Accent6 14" xfId="131" xr:uid="{00000000-0005-0000-0000-00007C000000}"/>
    <cellStyle name="20% - Accent6 15" xfId="132" xr:uid="{00000000-0005-0000-0000-00007D000000}"/>
    <cellStyle name="20% - Accent6 16" xfId="133" xr:uid="{00000000-0005-0000-0000-00007E000000}"/>
    <cellStyle name="20% - Accent6 17" xfId="134" xr:uid="{00000000-0005-0000-0000-00007F000000}"/>
    <cellStyle name="20% - Accent6 18" xfId="135" xr:uid="{00000000-0005-0000-0000-000080000000}"/>
    <cellStyle name="20% - Accent6 19" xfId="136" xr:uid="{00000000-0005-0000-0000-000081000000}"/>
    <cellStyle name="20% - Accent6 2" xfId="137" xr:uid="{00000000-0005-0000-0000-000082000000}"/>
    <cellStyle name="20% - Accent6 3" xfId="138" xr:uid="{00000000-0005-0000-0000-000083000000}"/>
    <cellStyle name="20% - Accent6 3 2" xfId="139" xr:uid="{00000000-0005-0000-0000-000084000000}"/>
    <cellStyle name="20% - Accent6 4" xfId="140" xr:uid="{00000000-0005-0000-0000-000085000000}"/>
    <cellStyle name="20% - Accent6 4 2" xfId="141" xr:uid="{00000000-0005-0000-0000-000086000000}"/>
    <cellStyle name="20% - Accent6 5" xfId="142" xr:uid="{00000000-0005-0000-0000-000087000000}"/>
    <cellStyle name="20% - Accent6 5 2" xfId="143" xr:uid="{00000000-0005-0000-0000-000088000000}"/>
    <cellStyle name="20% - Accent6 6" xfId="144" xr:uid="{00000000-0005-0000-0000-000089000000}"/>
    <cellStyle name="20% - Accent6 6 2" xfId="145" xr:uid="{00000000-0005-0000-0000-00008A000000}"/>
    <cellStyle name="20% - Accent6 7" xfId="146" xr:uid="{00000000-0005-0000-0000-00008B000000}"/>
    <cellStyle name="20% - Accent6 7 2" xfId="147" xr:uid="{00000000-0005-0000-0000-00008C000000}"/>
    <cellStyle name="20% - Accent6 8" xfId="148" xr:uid="{00000000-0005-0000-0000-00008D000000}"/>
    <cellStyle name="20% - Accent6 8 2" xfId="149" xr:uid="{00000000-0005-0000-0000-00008E000000}"/>
    <cellStyle name="20% - Accent6 9" xfId="150" xr:uid="{00000000-0005-0000-0000-00008F000000}"/>
    <cellStyle name="40% - Accent1 10" xfId="151" xr:uid="{00000000-0005-0000-0000-000090000000}"/>
    <cellStyle name="40% - Accent1 11" xfId="152" xr:uid="{00000000-0005-0000-0000-000091000000}"/>
    <cellStyle name="40% - Accent1 12" xfId="153" xr:uid="{00000000-0005-0000-0000-000092000000}"/>
    <cellStyle name="40% - Accent1 13" xfId="154" xr:uid="{00000000-0005-0000-0000-000093000000}"/>
    <cellStyle name="40% - Accent1 14" xfId="155" xr:uid="{00000000-0005-0000-0000-000094000000}"/>
    <cellStyle name="40% - Accent1 15" xfId="156" xr:uid="{00000000-0005-0000-0000-000095000000}"/>
    <cellStyle name="40% - Accent1 16" xfId="157" xr:uid="{00000000-0005-0000-0000-000096000000}"/>
    <cellStyle name="40% - Accent1 17" xfId="158" xr:uid="{00000000-0005-0000-0000-000097000000}"/>
    <cellStyle name="40% - Accent1 18" xfId="159" xr:uid="{00000000-0005-0000-0000-000098000000}"/>
    <cellStyle name="40% - Accent1 19" xfId="160" xr:uid="{00000000-0005-0000-0000-000099000000}"/>
    <cellStyle name="40% - Accent1 2" xfId="161" xr:uid="{00000000-0005-0000-0000-00009A000000}"/>
    <cellStyle name="40% - Accent1 3" xfId="162" xr:uid="{00000000-0005-0000-0000-00009B000000}"/>
    <cellStyle name="40% - Accent1 3 2" xfId="163" xr:uid="{00000000-0005-0000-0000-00009C000000}"/>
    <cellStyle name="40% - Accent1 4" xfId="164" xr:uid="{00000000-0005-0000-0000-00009D000000}"/>
    <cellStyle name="40% - Accent1 4 2" xfId="165" xr:uid="{00000000-0005-0000-0000-00009E000000}"/>
    <cellStyle name="40% - Accent1 5" xfId="166" xr:uid="{00000000-0005-0000-0000-00009F000000}"/>
    <cellStyle name="40% - Accent1 5 2" xfId="167" xr:uid="{00000000-0005-0000-0000-0000A0000000}"/>
    <cellStyle name="40% - Accent1 6" xfId="168" xr:uid="{00000000-0005-0000-0000-0000A1000000}"/>
    <cellStyle name="40% - Accent1 6 2" xfId="169" xr:uid="{00000000-0005-0000-0000-0000A2000000}"/>
    <cellStyle name="40% - Accent1 7" xfId="170" xr:uid="{00000000-0005-0000-0000-0000A3000000}"/>
    <cellStyle name="40% - Accent1 7 2" xfId="171" xr:uid="{00000000-0005-0000-0000-0000A4000000}"/>
    <cellStyle name="40% - Accent1 8" xfId="172" xr:uid="{00000000-0005-0000-0000-0000A5000000}"/>
    <cellStyle name="40% - Accent1 8 2" xfId="173" xr:uid="{00000000-0005-0000-0000-0000A6000000}"/>
    <cellStyle name="40% - Accent1 9" xfId="174" xr:uid="{00000000-0005-0000-0000-0000A7000000}"/>
    <cellStyle name="40% - Accent2 10" xfId="175" xr:uid="{00000000-0005-0000-0000-0000A8000000}"/>
    <cellStyle name="40% - Accent2 11" xfId="176" xr:uid="{00000000-0005-0000-0000-0000A9000000}"/>
    <cellStyle name="40% - Accent2 12" xfId="177" xr:uid="{00000000-0005-0000-0000-0000AA000000}"/>
    <cellStyle name="40% - Accent2 13" xfId="178" xr:uid="{00000000-0005-0000-0000-0000AB000000}"/>
    <cellStyle name="40% - Accent2 14" xfId="179" xr:uid="{00000000-0005-0000-0000-0000AC000000}"/>
    <cellStyle name="40% - Accent2 15" xfId="180" xr:uid="{00000000-0005-0000-0000-0000AD000000}"/>
    <cellStyle name="40% - Accent2 16" xfId="181" xr:uid="{00000000-0005-0000-0000-0000AE000000}"/>
    <cellStyle name="40% - Accent2 17" xfId="182" xr:uid="{00000000-0005-0000-0000-0000AF000000}"/>
    <cellStyle name="40% - Accent2 18" xfId="183" xr:uid="{00000000-0005-0000-0000-0000B0000000}"/>
    <cellStyle name="40% - Accent2 2" xfId="184" xr:uid="{00000000-0005-0000-0000-0000B1000000}"/>
    <cellStyle name="40% - Accent2 2 2" xfId="185" xr:uid="{00000000-0005-0000-0000-0000B2000000}"/>
    <cellStyle name="40% - Accent2 2 2 2" xfId="186" xr:uid="{00000000-0005-0000-0000-0000B3000000}"/>
    <cellStyle name="40% - Accent2 2 3" xfId="187" xr:uid="{00000000-0005-0000-0000-0000B4000000}"/>
    <cellStyle name="40% - Accent2 2 3 2" xfId="188" xr:uid="{00000000-0005-0000-0000-0000B5000000}"/>
    <cellStyle name="40% - Accent2 3" xfId="189" xr:uid="{00000000-0005-0000-0000-0000B6000000}"/>
    <cellStyle name="40% - Accent2 3 2" xfId="190" xr:uid="{00000000-0005-0000-0000-0000B7000000}"/>
    <cellStyle name="40% - Accent2 4" xfId="191" xr:uid="{00000000-0005-0000-0000-0000B8000000}"/>
    <cellStyle name="40% - Accent2 4 2" xfId="192" xr:uid="{00000000-0005-0000-0000-0000B9000000}"/>
    <cellStyle name="40% - Accent2 5" xfId="193" xr:uid="{00000000-0005-0000-0000-0000BA000000}"/>
    <cellStyle name="40% - Accent2 5 2" xfId="194" xr:uid="{00000000-0005-0000-0000-0000BB000000}"/>
    <cellStyle name="40% - Accent2 6" xfId="195" xr:uid="{00000000-0005-0000-0000-0000BC000000}"/>
    <cellStyle name="40% - Accent2 6 2" xfId="196" xr:uid="{00000000-0005-0000-0000-0000BD000000}"/>
    <cellStyle name="40% - Accent2 7" xfId="197" xr:uid="{00000000-0005-0000-0000-0000BE000000}"/>
    <cellStyle name="40% - Accent2 7 2" xfId="198" xr:uid="{00000000-0005-0000-0000-0000BF000000}"/>
    <cellStyle name="40% - Accent2 8" xfId="199" xr:uid="{00000000-0005-0000-0000-0000C0000000}"/>
    <cellStyle name="40% - Accent2 8 2" xfId="200" xr:uid="{00000000-0005-0000-0000-0000C1000000}"/>
    <cellStyle name="40% - Accent2 9" xfId="201" xr:uid="{00000000-0005-0000-0000-0000C2000000}"/>
    <cellStyle name="40% - Accent3 10" xfId="202" xr:uid="{00000000-0005-0000-0000-0000C3000000}"/>
    <cellStyle name="40% - Accent3 11" xfId="203" xr:uid="{00000000-0005-0000-0000-0000C4000000}"/>
    <cellStyle name="40% - Accent3 12" xfId="204" xr:uid="{00000000-0005-0000-0000-0000C5000000}"/>
    <cellStyle name="40% - Accent3 13" xfId="205" xr:uid="{00000000-0005-0000-0000-0000C6000000}"/>
    <cellStyle name="40% - Accent3 14" xfId="206" xr:uid="{00000000-0005-0000-0000-0000C7000000}"/>
    <cellStyle name="40% - Accent3 15" xfId="207" xr:uid="{00000000-0005-0000-0000-0000C8000000}"/>
    <cellStyle name="40% - Accent3 16" xfId="208" xr:uid="{00000000-0005-0000-0000-0000C9000000}"/>
    <cellStyle name="40% - Accent3 17" xfId="209" xr:uid="{00000000-0005-0000-0000-0000CA000000}"/>
    <cellStyle name="40% - Accent3 18" xfId="210" xr:uid="{00000000-0005-0000-0000-0000CB000000}"/>
    <cellStyle name="40% - Accent3 19" xfId="211" xr:uid="{00000000-0005-0000-0000-0000CC000000}"/>
    <cellStyle name="40% - Accent3 2" xfId="212" xr:uid="{00000000-0005-0000-0000-0000CD000000}"/>
    <cellStyle name="40% - Accent3 3" xfId="213" xr:uid="{00000000-0005-0000-0000-0000CE000000}"/>
    <cellStyle name="40% - Accent3 3 2" xfId="214" xr:uid="{00000000-0005-0000-0000-0000CF000000}"/>
    <cellStyle name="40% - Accent3 4" xfId="215" xr:uid="{00000000-0005-0000-0000-0000D0000000}"/>
    <cellStyle name="40% - Accent3 4 2" xfId="216" xr:uid="{00000000-0005-0000-0000-0000D1000000}"/>
    <cellStyle name="40% - Accent3 5" xfId="217" xr:uid="{00000000-0005-0000-0000-0000D2000000}"/>
    <cellStyle name="40% - Accent3 5 2" xfId="218" xr:uid="{00000000-0005-0000-0000-0000D3000000}"/>
    <cellStyle name="40% - Accent3 6" xfId="219" xr:uid="{00000000-0005-0000-0000-0000D4000000}"/>
    <cellStyle name="40% - Accent3 6 2" xfId="220" xr:uid="{00000000-0005-0000-0000-0000D5000000}"/>
    <cellStyle name="40% - Accent3 7" xfId="221" xr:uid="{00000000-0005-0000-0000-0000D6000000}"/>
    <cellStyle name="40% - Accent3 7 2" xfId="222" xr:uid="{00000000-0005-0000-0000-0000D7000000}"/>
    <cellStyle name="40% - Accent3 8" xfId="223" xr:uid="{00000000-0005-0000-0000-0000D8000000}"/>
    <cellStyle name="40% - Accent3 8 2" xfId="224" xr:uid="{00000000-0005-0000-0000-0000D9000000}"/>
    <cellStyle name="40% - Accent3 9" xfId="225" xr:uid="{00000000-0005-0000-0000-0000DA000000}"/>
    <cellStyle name="40% - Accent4 10" xfId="226" xr:uid="{00000000-0005-0000-0000-0000DB000000}"/>
    <cellStyle name="40% - Accent4 11" xfId="227" xr:uid="{00000000-0005-0000-0000-0000DC000000}"/>
    <cellStyle name="40% - Accent4 12" xfId="228" xr:uid="{00000000-0005-0000-0000-0000DD000000}"/>
    <cellStyle name="40% - Accent4 13" xfId="229" xr:uid="{00000000-0005-0000-0000-0000DE000000}"/>
    <cellStyle name="40% - Accent4 14" xfId="230" xr:uid="{00000000-0005-0000-0000-0000DF000000}"/>
    <cellStyle name="40% - Accent4 15" xfId="231" xr:uid="{00000000-0005-0000-0000-0000E0000000}"/>
    <cellStyle name="40% - Accent4 16" xfId="232" xr:uid="{00000000-0005-0000-0000-0000E1000000}"/>
    <cellStyle name="40% - Accent4 17" xfId="233" xr:uid="{00000000-0005-0000-0000-0000E2000000}"/>
    <cellStyle name="40% - Accent4 18" xfId="234" xr:uid="{00000000-0005-0000-0000-0000E3000000}"/>
    <cellStyle name="40% - Accent4 19" xfId="235" xr:uid="{00000000-0005-0000-0000-0000E4000000}"/>
    <cellStyle name="40% - Accent4 2" xfId="236" xr:uid="{00000000-0005-0000-0000-0000E5000000}"/>
    <cellStyle name="40% - Accent4 3" xfId="237" xr:uid="{00000000-0005-0000-0000-0000E6000000}"/>
    <cellStyle name="40% - Accent4 3 2" xfId="238" xr:uid="{00000000-0005-0000-0000-0000E7000000}"/>
    <cellStyle name="40% - Accent4 4" xfId="239" xr:uid="{00000000-0005-0000-0000-0000E8000000}"/>
    <cellStyle name="40% - Accent4 4 2" xfId="240" xr:uid="{00000000-0005-0000-0000-0000E9000000}"/>
    <cellStyle name="40% - Accent4 5" xfId="241" xr:uid="{00000000-0005-0000-0000-0000EA000000}"/>
    <cellStyle name="40% - Accent4 5 2" xfId="242" xr:uid="{00000000-0005-0000-0000-0000EB000000}"/>
    <cellStyle name="40% - Accent4 6" xfId="243" xr:uid="{00000000-0005-0000-0000-0000EC000000}"/>
    <cellStyle name="40% - Accent4 6 2" xfId="244" xr:uid="{00000000-0005-0000-0000-0000ED000000}"/>
    <cellStyle name="40% - Accent4 7" xfId="245" xr:uid="{00000000-0005-0000-0000-0000EE000000}"/>
    <cellStyle name="40% - Accent4 7 2" xfId="246" xr:uid="{00000000-0005-0000-0000-0000EF000000}"/>
    <cellStyle name="40% - Accent4 8" xfId="247" xr:uid="{00000000-0005-0000-0000-0000F0000000}"/>
    <cellStyle name="40% - Accent4 8 2" xfId="248" xr:uid="{00000000-0005-0000-0000-0000F1000000}"/>
    <cellStyle name="40% - Accent4 9" xfId="249" xr:uid="{00000000-0005-0000-0000-0000F2000000}"/>
    <cellStyle name="40% - Accent5 10" xfId="250" xr:uid="{00000000-0005-0000-0000-0000F3000000}"/>
    <cellStyle name="40% - Accent5 11" xfId="251" xr:uid="{00000000-0005-0000-0000-0000F4000000}"/>
    <cellStyle name="40% - Accent5 12" xfId="252" xr:uid="{00000000-0005-0000-0000-0000F5000000}"/>
    <cellStyle name="40% - Accent5 13" xfId="253" xr:uid="{00000000-0005-0000-0000-0000F6000000}"/>
    <cellStyle name="40% - Accent5 14" xfId="254" xr:uid="{00000000-0005-0000-0000-0000F7000000}"/>
    <cellStyle name="40% - Accent5 15" xfId="255" xr:uid="{00000000-0005-0000-0000-0000F8000000}"/>
    <cellStyle name="40% - Accent5 16" xfId="256" xr:uid="{00000000-0005-0000-0000-0000F9000000}"/>
    <cellStyle name="40% - Accent5 17" xfId="257" xr:uid="{00000000-0005-0000-0000-0000FA000000}"/>
    <cellStyle name="40% - Accent5 18" xfId="258" xr:uid="{00000000-0005-0000-0000-0000FB000000}"/>
    <cellStyle name="40% - Accent5 19" xfId="259" xr:uid="{00000000-0005-0000-0000-0000FC000000}"/>
    <cellStyle name="40% - Accent5 2" xfId="260" xr:uid="{00000000-0005-0000-0000-0000FD000000}"/>
    <cellStyle name="40% - Accent5 3" xfId="261" xr:uid="{00000000-0005-0000-0000-0000FE000000}"/>
    <cellStyle name="40% - Accent5 3 2" xfId="262" xr:uid="{00000000-0005-0000-0000-0000FF000000}"/>
    <cellStyle name="40% - Accent5 4" xfId="263" xr:uid="{00000000-0005-0000-0000-000000010000}"/>
    <cellStyle name="40% - Accent5 4 2" xfId="264" xr:uid="{00000000-0005-0000-0000-000001010000}"/>
    <cellStyle name="40% - Accent5 5" xfId="265" xr:uid="{00000000-0005-0000-0000-000002010000}"/>
    <cellStyle name="40% - Accent5 5 2" xfId="266" xr:uid="{00000000-0005-0000-0000-000003010000}"/>
    <cellStyle name="40% - Accent5 6" xfId="267" xr:uid="{00000000-0005-0000-0000-000004010000}"/>
    <cellStyle name="40% - Accent5 6 2" xfId="268" xr:uid="{00000000-0005-0000-0000-000005010000}"/>
    <cellStyle name="40% - Accent5 7" xfId="269" xr:uid="{00000000-0005-0000-0000-000006010000}"/>
    <cellStyle name="40% - Accent5 7 2" xfId="270" xr:uid="{00000000-0005-0000-0000-000007010000}"/>
    <cellStyle name="40% - Accent5 8" xfId="271" xr:uid="{00000000-0005-0000-0000-000008010000}"/>
    <cellStyle name="40% - Accent5 8 2" xfId="272" xr:uid="{00000000-0005-0000-0000-000009010000}"/>
    <cellStyle name="40% - Accent5 9" xfId="273" xr:uid="{00000000-0005-0000-0000-00000A010000}"/>
    <cellStyle name="40% - Accent6 10" xfId="274" xr:uid="{00000000-0005-0000-0000-00000B010000}"/>
    <cellStyle name="40% - Accent6 11" xfId="275" xr:uid="{00000000-0005-0000-0000-00000C010000}"/>
    <cellStyle name="40% - Accent6 12" xfId="276" xr:uid="{00000000-0005-0000-0000-00000D010000}"/>
    <cellStyle name="40% - Accent6 13" xfId="277" xr:uid="{00000000-0005-0000-0000-00000E010000}"/>
    <cellStyle name="40% - Accent6 14" xfId="278" xr:uid="{00000000-0005-0000-0000-00000F010000}"/>
    <cellStyle name="40% - Accent6 15" xfId="279" xr:uid="{00000000-0005-0000-0000-000010010000}"/>
    <cellStyle name="40% - Accent6 16" xfId="280" xr:uid="{00000000-0005-0000-0000-000011010000}"/>
    <cellStyle name="40% - Accent6 17" xfId="281" xr:uid="{00000000-0005-0000-0000-000012010000}"/>
    <cellStyle name="40% - Accent6 18" xfId="282" xr:uid="{00000000-0005-0000-0000-000013010000}"/>
    <cellStyle name="40% - Accent6 19" xfId="283" xr:uid="{00000000-0005-0000-0000-000014010000}"/>
    <cellStyle name="40% - Accent6 2" xfId="284" xr:uid="{00000000-0005-0000-0000-000015010000}"/>
    <cellStyle name="40% - Accent6 3" xfId="285" xr:uid="{00000000-0005-0000-0000-000016010000}"/>
    <cellStyle name="40% - Accent6 3 2" xfId="286" xr:uid="{00000000-0005-0000-0000-000017010000}"/>
    <cellStyle name="40% - Accent6 4" xfId="287" xr:uid="{00000000-0005-0000-0000-000018010000}"/>
    <cellStyle name="40% - Accent6 4 2" xfId="288" xr:uid="{00000000-0005-0000-0000-000019010000}"/>
    <cellStyle name="40% - Accent6 5" xfId="289" xr:uid="{00000000-0005-0000-0000-00001A010000}"/>
    <cellStyle name="40% - Accent6 5 2" xfId="290" xr:uid="{00000000-0005-0000-0000-00001B010000}"/>
    <cellStyle name="40% - Accent6 6" xfId="291" xr:uid="{00000000-0005-0000-0000-00001C010000}"/>
    <cellStyle name="40% - Accent6 6 2" xfId="292" xr:uid="{00000000-0005-0000-0000-00001D010000}"/>
    <cellStyle name="40% - Accent6 7" xfId="293" xr:uid="{00000000-0005-0000-0000-00001E010000}"/>
    <cellStyle name="40% - Accent6 7 2" xfId="294" xr:uid="{00000000-0005-0000-0000-00001F010000}"/>
    <cellStyle name="40% - Accent6 8" xfId="295" xr:uid="{00000000-0005-0000-0000-000020010000}"/>
    <cellStyle name="40% - Accent6 8 2" xfId="296" xr:uid="{00000000-0005-0000-0000-000021010000}"/>
    <cellStyle name="40% - Accent6 9" xfId="297" xr:uid="{00000000-0005-0000-0000-000022010000}"/>
    <cellStyle name="60% - Accent1 2" xfId="298" xr:uid="{00000000-0005-0000-0000-000023010000}"/>
    <cellStyle name="60% - Accent2 2" xfId="299" xr:uid="{00000000-0005-0000-0000-000024010000}"/>
    <cellStyle name="60% - Accent3 2" xfId="300" xr:uid="{00000000-0005-0000-0000-000025010000}"/>
    <cellStyle name="60% - Accent4 2" xfId="301" xr:uid="{00000000-0005-0000-0000-000026010000}"/>
    <cellStyle name="60% - Accent5 2" xfId="302" xr:uid="{00000000-0005-0000-0000-000027010000}"/>
    <cellStyle name="60% - Accent6 2" xfId="303" xr:uid="{00000000-0005-0000-0000-000028010000}"/>
    <cellStyle name="Accent1 2" xfId="304" xr:uid="{00000000-0005-0000-0000-000029010000}"/>
    <cellStyle name="Accent2 2" xfId="305" xr:uid="{00000000-0005-0000-0000-00002A010000}"/>
    <cellStyle name="Accent3 2" xfId="306" xr:uid="{00000000-0005-0000-0000-00002B010000}"/>
    <cellStyle name="Accent4 2" xfId="307" xr:uid="{00000000-0005-0000-0000-00002C010000}"/>
    <cellStyle name="Accent5 2" xfId="308" xr:uid="{00000000-0005-0000-0000-00002D010000}"/>
    <cellStyle name="Accent6 2" xfId="309" xr:uid="{00000000-0005-0000-0000-00002E010000}"/>
    <cellStyle name="amount" xfId="310" xr:uid="{00000000-0005-0000-0000-00002F010000}"/>
    <cellStyle name="Bad 2" xfId="311" xr:uid="{00000000-0005-0000-0000-000030010000}"/>
    <cellStyle name="Body text" xfId="312" xr:uid="{00000000-0005-0000-0000-000031010000}"/>
    <cellStyle name="Calculation 2" xfId="313" xr:uid="{00000000-0005-0000-0000-000032010000}"/>
    <cellStyle name="Check Cell 2" xfId="314" xr:uid="{00000000-0005-0000-0000-000033010000}"/>
    <cellStyle name="Comma" xfId="1" builtinId="3"/>
    <cellStyle name="Comma [0] 2" xfId="315" xr:uid="{00000000-0005-0000-0000-000035010000}"/>
    <cellStyle name="Comma [0] 2 2" xfId="316" xr:uid="{00000000-0005-0000-0000-000036010000}"/>
    <cellStyle name="Comma [0] 2 2 2" xfId="317" xr:uid="{00000000-0005-0000-0000-000037010000}"/>
    <cellStyle name="Comma [0] 2 2 2 2" xfId="318" xr:uid="{00000000-0005-0000-0000-000038010000}"/>
    <cellStyle name="Comma [0] 2 2 3" xfId="319" xr:uid="{00000000-0005-0000-0000-000039010000}"/>
    <cellStyle name="Comma [0] 2 3" xfId="320" xr:uid="{00000000-0005-0000-0000-00003A010000}"/>
    <cellStyle name="Comma [0] 2 3 2" xfId="321" xr:uid="{00000000-0005-0000-0000-00003B010000}"/>
    <cellStyle name="Comma [0] 2 3 2 2" xfId="322" xr:uid="{00000000-0005-0000-0000-00003C010000}"/>
    <cellStyle name="Comma [0] 2 3 3" xfId="323" xr:uid="{00000000-0005-0000-0000-00003D010000}"/>
    <cellStyle name="Comma [0] 2 4" xfId="324" xr:uid="{00000000-0005-0000-0000-00003E010000}"/>
    <cellStyle name="Comma [0] 2 4 2" xfId="325" xr:uid="{00000000-0005-0000-0000-00003F010000}"/>
    <cellStyle name="Comma [0] 2 5" xfId="326" xr:uid="{00000000-0005-0000-0000-000040010000}"/>
    <cellStyle name="Comma 10" xfId="327" xr:uid="{00000000-0005-0000-0000-000041010000}"/>
    <cellStyle name="Comma 10 2 2" xfId="328" xr:uid="{00000000-0005-0000-0000-000042010000}"/>
    <cellStyle name="Comma 100" xfId="329" xr:uid="{00000000-0005-0000-0000-000043010000}"/>
    <cellStyle name="Comma 100 2" xfId="330" xr:uid="{00000000-0005-0000-0000-000044010000}"/>
    <cellStyle name="Comma 100 2 2" xfId="331" xr:uid="{00000000-0005-0000-0000-000045010000}"/>
    <cellStyle name="Comma 100 3" xfId="332" xr:uid="{00000000-0005-0000-0000-000046010000}"/>
    <cellStyle name="Comma 101" xfId="333" xr:uid="{00000000-0005-0000-0000-000047010000}"/>
    <cellStyle name="Comma 101 2" xfId="334" xr:uid="{00000000-0005-0000-0000-000048010000}"/>
    <cellStyle name="Comma 102" xfId="335" xr:uid="{00000000-0005-0000-0000-000049010000}"/>
    <cellStyle name="Comma 102 2" xfId="336" xr:uid="{00000000-0005-0000-0000-00004A010000}"/>
    <cellStyle name="Comma 103" xfId="337" xr:uid="{00000000-0005-0000-0000-00004B010000}"/>
    <cellStyle name="Comma 104" xfId="338" xr:uid="{00000000-0005-0000-0000-00004C010000}"/>
    <cellStyle name="Comma 105" xfId="339" xr:uid="{00000000-0005-0000-0000-00004D010000}"/>
    <cellStyle name="Comma 105 2" xfId="340" xr:uid="{00000000-0005-0000-0000-00004E010000}"/>
    <cellStyle name="Comma 106" xfId="341" xr:uid="{00000000-0005-0000-0000-00004F010000}"/>
    <cellStyle name="Comma 106 2" xfId="342" xr:uid="{00000000-0005-0000-0000-000050010000}"/>
    <cellStyle name="Comma 107" xfId="343" xr:uid="{00000000-0005-0000-0000-000051010000}"/>
    <cellStyle name="Comma 107 2" xfId="344" xr:uid="{00000000-0005-0000-0000-000052010000}"/>
    <cellStyle name="Comma 107 2 2" xfId="345" xr:uid="{00000000-0005-0000-0000-000053010000}"/>
    <cellStyle name="Comma 108" xfId="346" xr:uid="{00000000-0005-0000-0000-000054010000}"/>
    <cellStyle name="Comma 108 2" xfId="347" xr:uid="{00000000-0005-0000-0000-000055010000}"/>
    <cellStyle name="Comma 108 3" xfId="348" xr:uid="{00000000-0005-0000-0000-000056010000}"/>
    <cellStyle name="Comma 109" xfId="349" xr:uid="{00000000-0005-0000-0000-000057010000}"/>
    <cellStyle name="Comma 109 2" xfId="350" xr:uid="{00000000-0005-0000-0000-000058010000}"/>
    <cellStyle name="Comma 109 3" xfId="351" xr:uid="{00000000-0005-0000-0000-000059010000}"/>
    <cellStyle name="Comma 11" xfId="352" xr:uid="{00000000-0005-0000-0000-00005A010000}"/>
    <cellStyle name="Comma 11 2" xfId="353" xr:uid="{00000000-0005-0000-0000-00005B010000}"/>
    <cellStyle name="Comma 110" xfId="354" xr:uid="{00000000-0005-0000-0000-00005C010000}"/>
    <cellStyle name="Comma 110 2" xfId="355" xr:uid="{00000000-0005-0000-0000-00005D010000}"/>
    <cellStyle name="Comma 110 3" xfId="356" xr:uid="{00000000-0005-0000-0000-00005E010000}"/>
    <cellStyle name="Comma 111" xfId="357" xr:uid="{00000000-0005-0000-0000-00005F010000}"/>
    <cellStyle name="Comma 111 2" xfId="358" xr:uid="{00000000-0005-0000-0000-000060010000}"/>
    <cellStyle name="Comma 111 3" xfId="359" xr:uid="{00000000-0005-0000-0000-000061010000}"/>
    <cellStyle name="Comma 112" xfId="360" xr:uid="{00000000-0005-0000-0000-000062010000}"/>
    <cellStyle name="Comma 112 2" xfId="361" xr:uid="{00000000-0005-0000-0000-000063010000}"/>
    <cellStyle name="Comma 112 3" xfId="362" xr:uid="{00000000-0005-0000-0000-000064010000}"/>
    <cellStyle name="Comma 113" xfId="363" xr:uid="{00000000-0005-0000-0000-000065010000}"/>
    <cellStyle name="Comma 113 2" xfId="364" xr:uid="{00000000-0005-0000-0000-000066010000}"/>
    <cellStyle name="Comma 113 3" xfId="365" xr:uid="{00000000-0005-0000-0000-000067010000}"/>
    <cellStyle name="Comma 114" xfId="366" xr:uid="{00000000-0005-0000-0000-000068010000}"/>
    <cellStyle name="Comma 114 2" xfId="367" xr:uid="{00000000-0005-0000-0000-000069010000}"/>
    <cellStyle name="Comma 114 3" xfId="368" xr:uid="{00000000-0005-0000-0000-00006A010000}"/>
    <cellStyle name="Comma 114 3 2" xfId="369" xr:uid="{00000000-0005-0000-0000-00006B010000}"/>
    <cellStyle name="Comma 115" xfId="370" xr:uid="{00000000-0005-0000-0000-00006C010000}"/>
    <cellStyle name="Comma 115 2" xfId="371" xr:uid="{00000000-0005-0000-0000-00006D010000}"/>
    <cellStyle name="Comma 115 3" xfId="372" xr:uid="{00000000-0005-0000-0000-00006E010000}"/>
    <cellStyle name="Comma 115 3 2" xfId="373" xr:uid="{00000000-0005-0000-0000-00006F010000}"/>
    <cellStyle name="Comma 115 3 3" xfId="374" xr:uid="{00000000-0005-0000-0000-000070010000}"/>
    <cellStyle name="Comma 116" xfId="375" xr:uid="{00000000-0005-0000-0000-000071010000}"/>
    <cellStyle name="Comma 116 2" xfId="376" xr:uid="{00000000-0005-0000-0000-000072010000}"/>
    <cellStyle name="Comma 116 3" xfId="377" xr:uid="{00000000-0005-0000-0000-000073010000}"/>
    <cellStyle name="Comma 116 3 2" xfId="378" xr:uid="{00000000-0005-0000-0000-000074010000}"/>
    <cellStyle name="Comma 116 3 3" xfId="379" xr:uid="{00000000-0005-0000-0000-000075010000}"/>
    <cellStyle name="Comma 117" xfId="380" xr:uid="{00000000-0005-0000-0000-000076010000}"/>
    <cellStyle name="Comma 117 2" xfId="381" xr:uid="{00000000-0005-0000-0000-000077010000}"/>
    <cellStyle name="Comma 117 3" xfId="382" xr:uid="{00000000-0005-0000-0000-000078010000}"/>
    <cellStyle name="Comma 117 3 2" xfId="383" xr:uid="{00000000-0005-0000-0000-000079010000}"/>
    <cellStyle name="Comma 117 3 3" xfId="384" xr:uid="{00000000-0005-0000-0000-00007A010000}"/>
    <cellStyle name="Comma 118" xfId="385" xr:uid="{00000000-0005-0000-0000-00007B010000}"/>
    <cellStyle name="Comma 118 2" xfId="386" xr:uid="{00000000-0005-0000-0000-00007C010000}"/>
    <cellStyle name="Comma 118 3" xfId="387" xr:uid="{00000000-0005-0000-0000-00007D010000}"/>
    <cellStyle name="Comma 118 3 2" xfId="388" xr:uid="{00000000-0005-0000-0000-00007E010000}"/>
    <cellStyle name="Comma 118 3 3" xfId="389" xr:uid="{00000000-0005-0000-0000-00007F010000}"/>
    <cellStyle name="Comma 119" xfId="390" xr:uid="{00000000-0005-0000-0000-000080010000}"/>
    <cellStyle name="Comma 119 2" xfId="391" xr:uid="{00000000-0005-0000-0000-000081010000}"/>
    <cellStyle name="Comma 119 3" xfId="392" xr:uid="{00000000-0005-0000-0000-000082010000}"/>
    <cellStyle name="Comma 119 3 2" xfId="393" xr:uid="{00000000-0005-0000-0000-000083010000}"/>
    <cellStyle name="Comma 12" xfId="394" xr:uid="{00000000-0005-0000-0000-000084010000}"/>
    <cellStyle name="Comma 12 2" xfId="395" xr:uid="{00000000-0005-0000-0000-000085010000}"/>
    <cellStyle name="Comma 12 2 2" xfId="396" xr:uid="{00000000-0005-0000-0000-000086010000}"/>
    <cellStyle name="Comma 12 3" xfId="397" xr:uid="{00000000-0005-0000-0000-000087010000}"/>
    <cellStyle name="Comma 12 3 2" xfId="398" xr:uid="{00000000-0005-0000-0000-000088010000}"/>
    <cellStyle name="Comma 12 4" xfId="399" xr:uid="{00000000-0005-0000-0000-000089010000}"/>
    <cellStyle name="Comma 120" xfId="400" xr:uid="{00000000-0005-0000-0000-00008A010000}"/>
    <cellStyle name="Comma 120 2" xfId="401" xr:uid="{00000000-0005-0000-0000-00008B010000}"/>
    <cellStyle name="Comma 120 3" xfId="402" xr:uid="{00000000-0005-0000-0000-00008C010000}"/>
    <cellStyle name="Comma 120 3 2" xfId="403" xr:uid="{00000000-0005-0000-0000-00008D010000}"/>
    <cellStyle name="Comma 121" xfId="404" xr:uid="{00000000-0005-0000-0000-00008E010000}"/>
    <cellStyle name="Comma 121 2" xfId="405" xr:uid="{00000000-0005-0000-0000-00008F010000}"/>
    <cellStyle name="Comma 121 3" xfId="406" xr:uid="{00000000-0005-0000-0000-000090010000}"/>
    <cellStyle name="Comma 121 3 2" xfId="407" xr:uid="{00000000-0005-0000-0000-000091010000}"/>
    <cellStyle name="Comma 122" xfId="408" xr:uid="{00000000-0005-0000-0000-000092010000}"/>
    <cellStyle name="Comma 122 2" xfId="409" xr:uid="{00000000-0005-0000-0000-000093010000}"/>
    <cellStyle name="Comma 122 3" xfId="410" xr:uid="{00000000-0005-0000-0000-000094010000}"/>
    <cellStyle name="Comma 122 3 2" xfId="411" xr:uid="{00000000-0005-0000-0000-000095010000}"/>
    <cellStyle name="Comma 122 3 3" xfId="412" xr:uid="{00000000-0005-0000-0000-000096010000}"/>
    <cellStyle name="Comma 123" xfId="413" xr:uid="{00000000-0005-0000-0000-000097010000}"/>
    <cellStyle name="Comma 123 2" xfId="414" xr:uid="{00000000-0005-0000-0000-000098010000}"/>
    <cellStyle name="Comma 123 3" xfId="415" xr:uid="{00000000-0005-0000-0000-000099010000}"/>
    <cellStyle name="Comma 123 3 2" xfId="416" xr:uid="{00000000-0005-0000-0000-00009A010000}"/>
    <cellStyle name="Comma 123 3 3" xfId="417" xr:uid="{00000000-0005-0000-0000-00009B010000}"/>
    <cellStyle name="Comma 124" xfId="418" xr:uid="{00000000-0005-0000-0000-00009C010000}"/>
    <cellStyle name="Comma 124 2" xfId="419" xr:uid="{00000000-0005-0000-0000-00009D010000}"/>
    <cellStyle name="Comma 124 3" xfId="420" xr:uid="{00000000-0005-0000-0000-00009E010000}"/>
    <cellStyle name="Comma 124 3 2" xfId="421" xr:uid="{00000000-0005-0000-0000-00009F010000}"/>
    <cellStyle name="Comma 124 3 3" xfId="422" xr:uid="{00000000-0005-0000-0000-0000A0010000}"/>
    <cellStyle name="Comma 125" xfId="423" xr:uid="{00000000-0005-0000-0000-0000A1010000}"/>
    <cellStyle name="Comma 125 2" xfId="424" xr:uid="{00000000-0005-0000-0000-0000A2010000}"/>
    <cellStyle name="Comma 125 3" xfId="425" xr:uid="{00000000-0005-0000-0000-0000A3010000}"/>
    <cellStyle name="Comma 125 3 2" xfId="426" xr:uid="{00000000-0005-0000-0000-0000A4010000}"/>
    <cellStyle name="Comma 125 3 3" xfId="427" xr:uid="{00000000-0005-0000-0000-0000A5010000}"/>
    <cellStyle name="Comma 126" xfId="428" xr:uid="{00000000-0005-0000-0000-0000A6010000}"/>
    <cellStyle name="Comma 126 2" xfId="429" xr:uid="{00000000-0005-0000-0000-0000A7010000}"/>
    <cellStyle name="Comma 126 3" xfId="430" xr:uid="{00000000-0005-0000-0000-0000A8010000}"/>
    <cellStyle name="Comma 126 3 2" xfId="431" xr:uid="{00000000-0005-0000-0000-0000A9010000}"/>
    <cellStyle name="Comma 126 3 3" xfId="432" xr:uid="{00000000-0005-0000-0000-0000AA010000}"/>
    <cellStyle name="Comma 127" xfId="433" xr:uid="{00000000-0005-0000-0000-0000AB010000}"/>
    <cellStyle name="Comma 127 2" xfId="434" xr:uid="{00000000-0005-0000-0000-0000AC010000}"/>
    <cellStyle name="Comma 127 3" xfId="435" xr:uid="{00000000-0005-0000-0000-0000AD010000}"/>
    <cellStyle name="Comma 127 3 2" xfId="436" xr:uid="{00000000-0005-0000-0000-0000AE010000}"/>
    <cellStyle name="Comma 127 3 3" xfId="437" xr:uid="{00000000-0005-0000-0000-0000AF010000}"/>
    <cellStyle name="Comma 128" xfId="438" xr:uid="{00000000-0005-0000-0000-0000B0010000}"/>
    <cellStyle name="Comma 128 2" xfId="439" xr:uid="{00000000-0005-0000-0000-0000B1010000}"/>
    <cellStyle name="Comma 128 3" xfId="440" xr:uid="{00000000-0005-0000-0000-0000B2010000}"/>
    <cellStyle name="Comma 128 3 2" xfId="441" xr:uid="{00000000-0005-0000-0000-0000B3010000}"/>
    <cellStyle name="Comma 128 3 3" xfId="442" xr:uid="{00000000-0005-0000-0000-0000B4010000}"/>
    <cellStyle name="Comma 129" xfId="443" xr:uid="{00000000-0005-0000-0000-0000B5010000}"/>
    <cellStyle name="Comma 129 2" xfId="444" xr:uid="{00000000-0005-0000-0000-0000B6010000}"/>
    <cellStyle name="Comma 129 3" xfId="445" xr:uid="{00000000-0005-0000-0000-0000B7010000}"/>
    <cellStyle name="Comma 129 3 2" xfId="446" xr:uid="{00000000-0005-0000-0000-0000B8010000}"/>
    <cellStyle name="Comma 13" xfId="447" xr:uid="{00000000-0005-0000-0000-0000B9010000}"/>
    <cellStyle name="Comma 130" xfId="448" xr:uid="{00000000-0005-0000-0000-0000BA010000}"/>
    <cellStyle name="Comma 130 2" xfId="449" xr:uid="{00000000-0005-0000-0000-0000BB010000}"/>
    <cellStyle name="Comma 130 3" xfId="450" xr:uid="{00000000-0005-0000-0000-0000BC010000}"/>
    <cellStyle name="Comma 130 3 2" xfId="451" xr:uid="{00000000-0005-0000-0000-0000BD010000}"/>
    <cellStyle name="Comma 131" xfId="452" xr:uid="{00000000-0005-0000-0000-0000BE010000}"/>
    <cellStyle name="Comma 131 2" xfId="453" xr:uid="{00000000-0005-0000-0000-0000BF010000}"/>
    <cellStyle name="Comma 131 3" xfId="454" xr:uid="{00000000-0005-0000-0000-0000C0010000}"/>
    <cellStyle name="Comma 131 3 2" xfId="455" xr:uid="{00000000-0005-0000-0000-0000C1010000}"/>
    <cellStyle name="Comma 132" xfId="456" xr:uid="{00000000-0005-0000-0000-0000C2010000}"/>
    <cellStyle name="Comma 132 2" xfId="457" xr:uid="{00000000-0005-0000-0000-0000C3010000}"/>
    <cellStyle name="Comma 132 3" xfId="458" xr:uid="{00000000-0005-0000-0000-0000C4010000}"/>
    <cellStyle name="Comma 132 3 2" xfId="459" xr:uid="{00000000-0005-0000-0000-0000C5010000}"/>
    <cellStyle name="Comma 133" xfId="460" xr:uid="{00000000-0005-0000-0000-0000C6010000}"/>
    <cellStyle name="Comma 133 2" xfId="461" xr:uid="{00000000-0005-0000-0000-0000C7010000}"/>
    <cellStyle name="Comma 133 3" xfId="462" xr:uid="{00000000-0005-0000-0000-0000C8010000}"/>
    <cellStyle name="Comma 133 3 2" xfId="463" xr:uid="{00000000-0005-0000-0000-0000C9010000}"/>
    <cellStyle name="Comma 133 3 3" xfId="464" xr:uid="{00000000-0005-0000-0000-0000CA010000}"/>
    <cellStyle name="Comma 134" xfId="465" xr:uid="{00000000-0005-0000-0000-0000CB010000}"/>
    <cellStyle name="Comma 134 2" xfId="466" xr:uid="{00000000-0005-0000-0000-0000CC010000}"/>
    <cellStyle name="Comma 134 3" xfId="467" xr:uid="{00000000-0005-0000-0000-0000CD010000}"/>
    <cellStyle name="Comma 134 3 2" xfId="468" xr:uid="{00000000-0005-0000-0000-0000CE010000}"/>
    <cellStyle name="Comma 134 3 3" xfId="469" xr:uid="{00000000-0005-0000-0000-0000CF010000}"/>
    <cellStyle name="Comma 135" xfId="470" xr:uid="{00000000-0005-0000-0000-0000D0010000}"/>
    <cellStyle name="Comma 135 2" xfId="471" xr:uid="{00000000-0005-0000-0000-0000D1010000}"/>
    <cellStyle name="Comma 135 3" xfId="472" xr:uid="{00000000-0005-0000-0000-0000D2010000}"/>
    <cellStyle name="Comma 135 3 2" xfId="473" xr:uid="{00000000-0005-0000-0000-0000D3010000}"/>
    <cellStyle name="Comma 136" xfId="474" xr:uid="{00000000-0005-0000-0000-0000D4010000}"/>
    <cellStyle name="Comma 136 2" xfId="475" xr:uid="{00000000-0005-0000-0000-0000D5010000}"/>
    <cellStyle name="Comma 136 3" xfId="476" xr:uid="{00000000-0005-0000-0000-0000D6010000}"/>
    <cellStyle name="Comma 136 3 2" xfId="477" xr:uid="{00000000-0005-0000-0000-0000D7010000}"/>
    <cellStyle name="Comma 137" xfId="478" xr:uid="{00000000-0005-0000-0000-0000D8010000}"/>
    <cellStyle name="Comma 137 2" xfId="479" xr:uid="{00000000-0005-0000-0000-0000D9010000}"/>
    <cellStyle name="Comma 137 3" xfId="480" xr:uid="{00000000-0005-0000-0000-0000DA010000}"/>
    <cellStyle name="Comma 137 3 2" xfId="481" xr:uid="{00000000-0005-0000-0000-0000DB010000}"/>
    <cellStyle name="Comma 138" xfId="482" xr:uid="{00000000-0005-0000-0000-0000DC010000}"/>
    <cellStyle name="Comma 138 2" xfId="483" xr:uid="{00000000-0005-0000-0000-0000DD010000}"/>
    <cellStyle name="Comma 138 3" xfId="484" xr:uid="{00000000-0005-0000-0000-0000DE010000}"/>
    <cellStyle name="Comma 138 3 2" xfId="485" xr:uid="{00000000-0005-0000-0000-0000DF010000}"/>
    <cellStyle name="Comma 138 3 3" xfId="486" xr:uid="{00000000-0005-0000-0000-0000E0010000}"/>
    <cellStyle name="Comma 139" xfId="487" xr:uid="{00000000-0005-0000-0000-0000E1010000}"/>
    <cellStyle name="Comma 139 2" xfId="488" xr:uid="{00000000-0005-0000-0000-0000E2010000}"/>
    <cellStyle name="Comma 139 3" xfId="489" xr:uid="{00000000-0005-0000-0000-0000E3010000}"/>
    <cellStyle name="Comma 139 3 2" xfId="490" xr:uid="{00000000-0005-0000-0000-0000E4010000}"/>
    <cellStyle name="Comma 14" xfId="491" xr:uid="{00000000-0005-0000-0000-0000E5010000}"/>
    <cellStyle name="Comma 140" xfId="492" xr:uid="{00000000-0005-0000-0000-0000E6010000}"/>
    <cellStyle name="Comma 140 2" xfId="493" xr:uid="{00000000-0005-0000-0000-0000E7010000}"/>
    <cellStyle name="Comma 140 3" xfId="494" xr:uid="{00000000-0005-0000-0000-0000E8010000}"/>
    <cellStyle name="Comma 140 3 2" xfId="495" xr:uid="{00000000-0005-0000-0000-0000E9010000}"/>
    <cellStyle name="Comma 140 3 3" xfId="496" xr:uid="{00000000-0005-0000-0000-0000EA010000}"/>
    <cellStyle name="Comma 141" xfId="497" xr:uid="{00000000-0005-0000-0000-0000EB010000}"/>
    <cellStyle name="Comma 141 2" xfId="498" xr:uid="{00000000-0005-0000-0000-0000EC010000}"/>
    <cellStyle name="Comma 141 3" xfId="499" xr:uid="{00000000-0005-0000-0000-0000ED010000}"/>
    <cellStyle name="Comma 141 3 2" xfId="500" xr:uid="{00000000-0005-0000-0000-0000EE010000}"/>
    <cellStyle name="Comma 142" xfId="501" xr:uid="{00000000-0005-0000-0000-0000EF010000}"/>
    <cellStyle name="Comma 142 2" xfId="502" xr:uid="{00000000-0005-0000-0000-0000F0010000}"/>
    <cellStyle name="Comma 142 3" xfId="503" xr:uid="{00000000-0005-0000-0000-0000F1010000}"/>
    <cellStyle name="Comma 142 3 2" xfId="504" xr:uid="{00000000-0005-0000-0000-0000F2010000}"/>
    <cellStyle name="Comma 142 3 3" xfId="505" xr:uid="{00000000-0005-0000-0000-0000F3010000}"/>
    <cellStyle name="Comma 143" xfId="506" xr:uid="{00000000-0005-0000-0000-0000F4010000}"/>
    <cellStyle name="Comma 143 2" xfId="507" xr:uid="{00000000-0005-0000-0000-0000F5010000}"/>
    <cellStyle name="Comma 143 3" xfId="508" xr:uid="{00000000-0005-0000-0000-0000F6010000}"/>
    <cellStyle name="Comma 143 3 2" xfId="509" xr:uid="{00000000-0005-0000-0000-0000F7010000}"/>
    <cellStyle name="Comma 144" xfId="510" xr:uid="{00000000-0005-0000-0000-0000F8010000}"/>
    <cellStyle name="Comma 144 2" xfId="511" xr:uid="{00000000-0005-0000-0000-0000F9010000}"/>
    <cellStyle name="Comma 144 3" xfId="512" xr:uid="{00000000-0005-0000-0000-0000FA010000}"/>
    <cellStyle name="Comma 144 3 2" xfId="513" xr:uid="{00000000-0005-0000-0000-0000FB010000}"/>
    <cellStyle name="Comma 144 3 3" xfId="514" xr:uid="{00000000-0005-0000-0000-0000FC010000}"/>
    <cellStyle name="Comma 145" xfId="515" xr:uid="{00000000-0005-0000-0000-0000FD010000}"/>
    <cellStyle name="Comma 145 2" xfId="516" xr:uid="{00000000-0005-0000-0000-0000FE010000}"/>
    <cellStyle name="Comma 145 3" xfId="517" xr:uid="{00000000-0005-0000-0000-0000FF010000}"/>
    <cellStyle name="Comma 145 3 2" xfId="518" xr:uid="{00000000-0005-0000-0000-000000020000}"/>
    <cellStyle name="Comma 145 3 3" xfId="519" xr:uid="{00000000-0005-0000-0000-000001020000}"/>
    <cellStyle name="Comma 146" xfId="520" xr:uid="{00000000-0005-0000-0000-000002020000}"/>
    <cellStyle name="Comma 146 2" xfId="521" xr:uid="{00000000-0005-0000-0000-000003020000}"/>
    <cellStyle name="Comma 146 3" xfId="522" xr:uid="{00000000-0005-0000-0000-000004020000}"/>
    <cellStyle name="Comma 146 3 2" xfId="523" xr:uid="{00000000-0005-0000-0000-000005020000}"/>
    <cellStyle name="Comma 147" xfId="524" xr:uid="{00000000-0005-0000-0000-000006020000}"/>
    <cellStyle name="Comma 147 2" xfId="525" xr:uid="{00000000-0005-0000-0000-000007020000}"/>
    <cellStyle name="Comma 147 3" xfId="526" xr:uid="{00000000-0005-0000-0000-000008020000}"/>
    <cellStyle name="Comma 147 3 2" xfId="527" xr:uid="{00000000-0005-0000-0000-000009020000}"/>
    <cellStyle name="Comma 147 3 3" xfId="528" xr:uid="{00000000-0005-0000-0000-00000A020000}"/>
    <cellStyle name="Comma 148" xfId="529" xr:uid="{00000000-0005-0000-0000-00000B020000}"/>
    <cellStyle name="Comma 148 2" xfId="530" xr:uid="{00000000-0005-0000-0000-00000C020000}"/>
    <cellStyle name="Comma 148 3" xfId="531" xr:uid="{00000000-0005-0000-0000-00000D020000}"/>
    <cellStyle name="Comma 148 3 2" xfId="532" xr:uid="{00000000-0005-0000-0000-00000E020000}"/>
    <cellStyle name="Comma 149" xfId="533" xr:uid="{00000000-0005-0000-0000-00000F020000}"/>
    <cellStyle name="Comma 149 2" xfId="534" xr:uid="{00000000-0005-0000-0000-000010020000}"/>
    <cellStyle name="Comma 149 3" xfId="535" xr:uid="{00000000-0005-0000-0000-000011020000}"/>
    <cellStyle name="Comma 149 3 2" xfId="536" xr:uid="{00000000-0005-0000-0000-000012020000}"/>
    <cellStyle name="Comma 15" xfId="537" xr:uid="{00000000-0005-0000-0000-000013020000}"/>
    <cellStyle name="Comma 150" xfId="538" xr:uid="{00000000-0005-0000-0000-000014020000}"/>
    <cellStyle name="Comma 150 2" xfId="539" xr:uid="{00000000-0005-0000-0000-000015020000}"/>
    <cellStyle name="Comma 150 3" xfId="540" xr:uid="{00000000-0005-0000-0000-000016020000}"/>
    <cellStyle name="Comma 150 3 2" xfId="541" xr:uid="{00000000-0005-0000-0000-000017020000}"/>
    <cellStyle name="Comma 151" xfId="542" xr:uid="{00000000-0005-0000-0000-000018020000}"/>
    <cellStyle name="Comma 151 2" xfId="543" xr:uid="{00000000-0005-0000-0000-000019020000}"/>
    <cellStyle name="Comma 151 3" xfId="544" xr:uid="{00000000-0005-0000-0000-00001A020000}"/>
    <cellStyle name="Comma 151 3 2" xfId="545" xr:uid="{00000000-0005-0000-0000-00001B020000}"/>
    <cellStyle name="Comma 152" xfId="546" xr:uid="{00000000-0005-0000-0000-00001C020000}"/>
    <cellStyle name="Comma 152 2" xfId="547" xr:uid="{00000000-0005-0000-0000-00001D020000}"/>
    <cellStyle name="Comma 152 3" xfId="548" xr:uid="{00000000-0005-0000-0000-00001E020000}"/>
    <cellStyle name="Comma 152 3 2" xfId="549" xr:uid="{00000000-0005-0000-0000-00001F020000}"/>
    <cellStyle name="Comma 153" xfId="550" xr:uid="{00000000-0005-0000-0000-000020020000}"/>
    <cellStyle name="Comma 153 2" xfId="551" xr:uid="{00000000-0005-0000-0000-000021020000}"/>
    <cellStyle name="Comma 153 3" xfId="552" xr:uid="{00000000-0005-0000-0000-000022020000}"/>
    <cellStyle name="Comma 153 3 2" xfId="553" xr:uid="{00000000-0005-0000-0000-000023020000}"/>
    <cellStyle name="Comma 154" xfId="554" xr:uid="{00000000-0005-0000-0000-000024020000}"/>
    <cellStyle name="Comma 154 2" xfId="555" xr:uid="{00000000-0005-0000-0000-000025020000}"/>
    <cellStyle name="Comma 154 3" xfId="556" xr:uid="{00000000-0005-0000-0000-000026020000}"/>
    <cellStyle name="Comma 154 3 2" xfId="557" xr:uid="{00000000-0005-0000-0000-000027020000}"/>
    <cellStyle name="Comma 155" xfId="558" xr:uid="{00000000-0005-0000-0000-000028020000}"/>
    <cellStyle name="Comma 155 2" xfId="559" xr:uid="{00000000-0005-0000-0000-000029020000}"/>
    <cellStyle name="Comma 155 3" xfId="560" xr:uid="{00000000-0005-0000-0000-00002A020000}"/>
    <cellStyle name="Comma 155 3 2" xfId="561" xr:uid="{00000000-0005-0000-0000-00002B020000}"/>
    <cellStyle name="Comma 156" xfId="562" xr:uid="{00000000-0005-0000-0000-00002C020000}"/>
    <cellStyle name="Comma 156 2" xfId="563" xr:uid="{00000000-0005-0000-0000-00002D020000}"/>
    <cellStyle name="Comma 156 3" xfId="564" xr:uid="{00000000-0005-0000-0000-00002E020000}"/>
    <cellStyle name="Comma 156 3 2" xfId="565" xr:uid="{00000000-0005-0000-0000-00002F020000}"/>
    <cellStyle name="Comma 157" xfId="566" xr:uid="{00000000-0005-0000-0000-000030020000}"/>
    <cellStyle name="Comma 157 2" xfId="567" xr:uid="{00000000-0005-0000-0000-000031020000}"/>
    <cellStyle name="Comma 158" xfId="568" xr:uid="{00000000-0005-0000-0000-000032020000}"/>
    <cellStyle name="Comma 158 2" xfId="569" xr:uid="{00000000-0005-0000-0000-000033020000}"/>
    <cellStyle name="Comma 158 3" xfId="570" xr:uid="{00000000-0005-0000-0000-000034020000}"/>
    <cellStyle name="Comma 158 3 2" xfId="571" xr:uid="{00000000-0005-0000-0000-000035020000}"/>
    <cellStyle name="Comma 159" xfId="572" xr:uid="{00000000-0005-0000-0000-000036020000}"/>
    <cellStyle name="Comma 159 2" xfId="573" xr:uid="{00000000-0005-0000-0000-000037020000}"/>
    <cellStyle name="Comma 159 3" xfId="574" xr:uid="{00000000-0005-0000-0000-000038020000}"/>
    <cellStyle name="Comma 159 3 2" xfId="575" xr:uid="{00000000-0005-0000-0000-000039020000}"/>
    <cellStyle name="Comma 16" xfId="576" xr:uid="{00000000-0005-0000-0000-00003A020000}"/>
    <cellStyle name="Comma 16 2" xfId="577" xr:uid="{00000000-0005-0000-0000-00003B020000}"/>
    <cellStyle name="Comma 16 2 2" xfId="578" xr:uid="{00000000-0005-0000-0000-00003C020000}"/>
    <cellStyle name="Comma 16 2 2 2" xfId="579" xr:uid="{00000000-0005-0000-0000-00003D020000}"/>
    <cellStyle name="Comma 16 2 2 2 2" xfId="580" xr:uid="{00000000-0005-0000-0000-00003E020000}"/>
    <cellStyle name="Comma 16 2 2 3" xfId="581" xr:uid="{00000000-0005-0000-0000-00003F020000}"/>
    <cellStyle name="Comma 16 2 3" xfId="582" xr:uid="{00000000-0005-0000-0000-000040020000}"/>
    <cellStyle name="Comma 16 2 3 2" xfId="583" xr:uid="{00000000-0005-0000-0000-000041020000}"/>
    <cellStyle name="Comma 16 2 4" xfId="584" xr:uid="{00000000-0005-0000-0000-000042020000}"/>
    <cellStyle name="Comma 16 3" xfId="585" xr:uid="{00000000-0005-0000-0000-000043020000}"/>
    <cellStyle name="Comma 16 3 2" xfId="586" xr:uid="{00000000-0005-0000-0000-000044020000}"/>
    <cellStyle name="Comma 16 3 2 2" xfId="587" xr:uid="{00000000-0005-0000-0000-000045020000}"/>
    <cellStyle name="Comma 16 3 3" xfId="588" xr:uid="{00000000-0005-0000-0000-000046020000}"/>
    <cellStyle name="Comma 16 4" xfId="589" xr:uid="{00000000-0005-0000-0000-000047020000}"/>
    <cellStyle name="Comma 16 4 2" xfId="590" xr:uid="{00000000-0005-0000-0000-000048020000}"/>
    <cellStyle name="Comma 16 5" xfId="591" xr:uid="{00000000-0005-0000-0000-000049020000}"/>
    <cellStyle name="Comma 160" xfId="592" xr:uid="{00000000-0005-0000-0000-00004A020000}"/>
    <cellStyle name="Comma 160 2" xfId="593" xr:uid="{00000000-0005-0000-0000-00004B020000}"/>
    <cellStyle name="Comma 160 3" xfId="594" xr:uid="{00000000-0005-0000-0000-00004C020000}"/>
    <cellStyle name="Comma 160 3 2" xfId="595" xr:uid="{00000000-0005-0000-0000-00004D020000}"/>
    <cellStyle name="Comma 161" xfId="596" xr:uid="{00000000-0005-0000-0000-00004E020000}"/>
    <cellStyle name="Comma 161 2" xfId="597" xr:uid="{00000000-0005-0000-0000-00004F020000}"/>
    <cellStyle name="Comma 161 3" xfId="598" xr:uid="{00000000-0005-0000-0000-000050020000}"/>
    <cellStyle name="Comma 161 3 2" xfId="599" xr:uid="{00000000-0005-0000-0000-000051020000}"/>
    <cellStyle name="Comma 162" xfId="600" xr:uid="{00000000-0005-0000-0000-000052020000}"/>
    <cellStyle name="Comma 162 2" xfId="601" xr:uid="{00000000-0005-0000-0000-000053020000}"/>
    <cellStyle name="Comma 162 3" xfId="602" xr:uid="{00000000-0005-0000-0000-000054020000}"/>
    <cellStyle name="Comma 163" xfId="603" xr:uid="{00000000-0005-0000-0000-000055020000}"/>
    <cellStyle name="Comma 163 2" xfId="604" xr:uid="{00000000-0005-0000-0000-000056020000}"/>
    <cellStyle name="Comma 163 3" xfId="605" xr:uid="{00000000-0005-0000-0000-000057020000}"/>
    <cellStyle name="Comma 164" xfId="606" xr:uid="{00000000-0005-0000-0000-000058020000}"/>
    <cellStyle name="Comma 164 2" xfId="607" xr:uid="{00000000-0005-0000-0000-000059020000}"/>
    <cellStyle name="Comma 164 3" xfId="608" xr:uid="{00000000-0005-0000-0000-00005A020000}"/>
    <cellStyle name="Comma 165" xfId="609" xr:uid="{00000000-0005-0000-0000-00005B020000}"/>
    <cellStyle name="Comma 165 2" xfId="610" xr:uid="{00000000-0005-0000-0000-00005C020000}"/>
    <cellStyle name="Comma 165 3" xfId="611" xr:uid="{00000000-0005-0000-0000-00005D020000}"/>
    <cellStyle name="Comma 166" xfId="612" xr:uid="{00000000-0005-0000-0000-00005E020000}"/>
    <cellStyle name="Comma 166 2" xfId="613" xr:uid="{00000000-0005-0000-0000-00005F020000}"/>
    <cellStyle name="Comma 166 3" xfId="614" xr:uid="{00000000-0005-0000-0000-000060020000}"/>
    <cellStyle name="Comma 167" xfId="615" xr:uid="{00000000-0005-0000-0000-000061020000}"/>
    <cellStyle name="Comma 167 2" xfId="616" xr:uid="{00000000-0005-0000-0000-000062020000}"/>
    <cellStyle name="Comma 167 3" xfId="617" xr:uid="{00000000-0005-0000-0000-000063020000}"/>
    <cellStyle name="Comma 168" xfId="618" xr:uid="{00000000-0005-0000-0000-000064020000}"/>
    <cellStyle name="Comma 168 2" xfId="619" xr:uid="{00000000-0005-0000-0000-000065020000}"/>
    <cellStyle name="Comma 168 3" xfId="620" xr:uid="{00000000-0005-0000-0000-000066020000}"/>
    <cellStyle name="Comma 169" xfId="621" xr:uid="{00000000-0005-0000-0000-000067020000}"/>
    <cellStyle name="Comma 169 2" xfId="622" xr:uid="{00000000-0005-0000-0000-000068020000}"/>
    <cellStyle name="Comma 169 3" xfId="623" xr:uid="{00000000-0005-0000-0000-000069020000}"/>
    <cellStyle name="Comma 17" xfId="624" xr:uid="{00000000-0005-0000-0000-00006A020000}"/>
    <cellStyle name="Comma 17 2" xfId="625" xr:uid="{00000000-0005-0000-0000-00006B020000}"/>
    <cellStyle name="Comma 17 2 2" xfId="626" xr:uid="{00000000-0005-0000-0000-00006C020000}"/>
    <cellStyle name="Comma 17 3" xfId="627" xr:uid="{00000000-0005-0000-0000-00006D020000}"/>
    <cellStyle name="Comma 170" xfId="628" xr:uid="{00000000-0005-0000-0000-00006E020000}"/>
    <cellStyle name="Comma 170 2" xfId="629" xr:uid="{00000000-0005-0000-0000-00006F020000}"/>
    <cellStyle name="Comma 170 3" xfId="630" xr:uid="{00000000-0005-0000-0000-000070020000}"/>
    <cellStyle name="Comma 171" xfId="631" xr:uid="{00000000-0005-0000-0000-000071020000}"/>
    <cellStyle name="Comma 171 2" xfId="632" xr:uid="{00000000-0005-0000-0000-000072020000}"/>
    <cellStyle name="Comma 171 3" xfId="633" xr:uid="{00000000-0005-0000-0000-000073020000}"/>
    <cellStyle name="Comma 172" xfId="634" xr:uid="{00000000-0005-0000-0000-000074020000}"/>
    <cellStyle name="Comma 172 2" xfId="635" xr:uid="{00000000-0005-0000-0000-000075020000}"/>
    <cellStyle name="Comma 173" xfId="636" xr:uid="{00000000-0005-0000-0000-000076020000}"/>
    <cellStyle name="Comma 173 2" xfId="637" xr:uid="{00000000-0005-0000-0000-000077020000}"/>
    <cellStyle name="Comma 174" xfId="638" xr:uid="{00000000-0005-0000-0000-000078020000}"/>
    <cellStyle name="Comma 174 2" xfId="639" xr:uid="{00000000-0005-0000-0000-000079020000}"/>
    <cellStyle name="Comma 175" xfId="640" xr:uid="{00000000-0005-0000-0000-00007A020000}"/>
    <cellStyle name="Comma 175 2" xfId="641" xr:uid="{00000000-0005-0000-0000-00007B020000}"/>
    <cellStyle name="Comma 176" xfId="642" xr:uid="{00000000-0005-0000-0000-00007C020000}"/>
    <cellStyle name="Comma 176 2" xfId="643" xr:uid="{00000000-0005-0000-0000-00007D020000}"/>
    <cellStyle name="Comma 177" xfId="644" xr:uid="{00000000-0005-0000-0000-00007E020000}"/>
    <cellStyle name="Comma 177 2" xfId="645" xr:uid="{00000000-0005-0000-0000-00007F020000}"/>
    <cellStyle name="Comma 178" xfId="646" xr:uid="{00000000-0005-0000-0000-000080020000}"/>
    <cellStyle name="Comma 178 2" xfId="647" xr:uid="{00000000-0005-0000-0000-000081020000}"/>
    <cellStyle name="Comma 179" xfId="648" xr:uid="{00000000-0005-0000-0000-000082020000}"/>
    <cellStyle name="Comma 179 2" xfId="649" xr:uid="{00000000-0005-0000-0000-000083020000}"/>
    <cellStyle name="Comma 18" xfId="650" xr:uid="{00000000-0005-0000-0000-000084020000}"/>
    <cellStyle name="Comma 18 2" xfId="651" xr:uid="{00000000-0005-0000-0000-000085020000}"/>
    <cellStyle name="Comma 18 2 2" xfId="652" xr:uid="{00000000-0005-0000-0000-000086020000}"/>
    <cellStyle name="Comma 18 3" xfId="653" xr:uid="{00000000-0005-0000-0000-000087020000}"/>
    <cellStyle name="Comma 180" xfId="654" xr:uid="{00000000-0005-0000-0000-000088020000}"/>
    <cellStyle name="Comma 180 2" xfId="655" xr:uid="{00000000-0005-0000-0000-000089020000}"/>
    <cellStyle name="Comma 181" xfId="656" xr:uid="{00000000-0005-0000-0000-00008A020000}"/>
    <cellStyle name="Comma 181 2" xfId="657" xr:uid="{00000000-0005-0000-0000-00008B020000}"/>
    <cellStyle name="Comma 182" xfId="658" xr:uid="{00000000-0005-0000-0000-00008C020000}"/>
    <cellStyle name="Comma 182 2" xfId="659" xr:uid="{00000000-0005-0000-0000-00008D020000}"/>
    <cellStyle name="Comma 182 3" xfId="660" xr:uid="{00000000-0005-0000-0000-00008E020000}"/>
    <cellStyle name="Comma 183" xfId="661" xr:uid="{00000000-0005-0000-0000-00008F020000}"/>
    <cellStyle name="Comma 183 2" xfId="662" xr:uid="{00000000-0005-0000-0000-000090020000}"/>
    <cellStyle name="Comma 183 3" xfId="663" xr:uid="{00000000-0005-0000-0000-000091020000}"/>
    <cellStyle name="Comma 184" xfId="664" xr:uid="{00000000-0005-0000-0000-000092020000}"/>
    <cellStyle name="Comma 184 2" xfId="665" xr:uid="{00000000-0005-0000-0000-000093020000}"/>
    <cellStyle name="Comma 185" xfId="666" xr:uid="{00000000-0005-0000-0000-000094020000}"/>
    <cellStyle name="Comma 185 2" xfId="667" xr:uid="{00000000-0005-0000-0000-000095020000}"/>
    <cellStyle name="Comma 186" xfId="668" xr:uid="{00000000-0005-0000-0000-000096020000}"/>
    <cellStyle name="Comma 186 2" xfId="669" xr:uid="{00000000-0005-0000-0000-000097020000}"/>
    <cellStyle name="Comma 187" xfId="670" xr:uid="{00000000-0005-0000-0000-000098020000}"/>
    <cellStyle name="Comma 187 2" xfId="671" xr:uid="{00000000-0005-0000-0000-000099020000}"/>
    <cellStyle name="Comma 187 2 2" xfId="672" xr:uid="{00000000-0005-0000-0000-00009A020000}"/>
    <cellStyle name="Comma 188" xfId="673" xr:uid="{00000000-0005-0000-0000-00009B020000}"/>
    <cellStyle name="Comma 188 2" xfId="674" xr:uid="{00000000-0005-0000-0000-00009C020000}"/>
    <cellStyle name="Comma 188 2 2" xfId="675" xr:uid="{00000000-0005-0000-0000-00009D020000}"/>
    <cellStyle name="Comma 188 2 2 2" xfId="676" xr:uid="{00000000-0005-0000-0000-00009E020000}"/>
    <cellStyle name="Comma 188 2 2 2 2" xfId="3234" xr:uid="{00000000-0005-0000-0000-00009F020000}"/>
    <cellStyle name="Comma 188 3" xfId="677" xr:uid="{00000000-0005-0000-0000-0000A0020000}"/>
    <cellStyle name="Comma 189" xfId="678" xr:uid="{00000000-0005-0000-0000-0000A1020000}"/>
    <cellStyle name="Comma 189 2" xfId="679" xr:uid="{00000000-0005-0000-0000-0000A2020000}"/>
    <cellStyle name="Comma 19" xfId="680" xr:uid="{00000000-0005-0000-0000-0000A3020000}"/>
    <cellStyle name="Comma 190" xfId="681" xr:uid="{00000000-0005-0000-0000-0000A4020000}"/>
    <cellStyle name="Comma 191" xfId="682" xr:uid="{00000000-0005-0000-0000-0000A5020000}"/>
    <cellStyle name="Comma 191 2" xfId="683" xr:uid="{00000000-0005-0000-0000-0000A6020000}"/>
    <cellStyle name="Comma 191 2 2" xfId="684" xr:uid="{00000000-0005-0000-0000-0000A7020000}"/>
    <cellStyle name="Comma 191 3" xfId="685" xr:uid="{00000000-0005-0000-0000-0000A8020000}"/>
    <cellStyle name="Comma 191 3 2" xfId="686" xr:uid="{00000000-0005-0000-0000-0000A9020000}"/>
    <cellStyle name="Comma 191 3 2 2" xfId="3235" xr:uid="{00000000-0005-0000-0000-0000AA020000}"/>
    <cellStyle name="Comma 192" xfId="687" xr:uid="{00000000-0005-0000-0000-0000AB020000}"/>
    <cellStyle name="Comma 192 2" xfId="688" xr:uid="{00000000-0005-0000-0000-0000AC020000}"/>
    <cellStyle name="Comma 193" xfId="689" xr:uid="{00000000-0005-0000-0000-0000AD020000}"/>
    <cellStyle name="Comma 193 2" xfId="690" xr:uid="{00000000-0005-0000-0000-0000AE020000}"/>
    <cellStyle name="Comma 193 2 2" xfId="691" xr:uid="{00000000-0005-0000-0000-0000AF020000}"/>
    <cellStyle name="Comma 193 3" xfId="692" xr:uid="{00000000-0005-0000-0000-0000B0020000}"/>
    <cellStyle name="Comma 193 3 2" xfId="693" xr:uid="{00000000-0005-0000-0000-0000B1020000}"/>
    <cellStyle name="Comma 194" xfId="694" xr:uid="{00000000-0005-0000-0000-0000B2020000}"/>
    <cellStyle name="Comma 194 2" xfId="695" xr:uid="{00000000-0005-0000-0000-0000B3020000}"/>
    <cellStyle name="Comma 194 2 2" xfId="696" xr:uid="{00000000-0005-0000-0000-0000B4020000}"/>
    <cellStyle name="Comma 194 3" xfId="697" xr:uid="{00000000-0005-0000-0000-0000B5020000}"/>
    <cellStyle name="Comma 194 3 2" xfId="698" xr:uid="{00000000-0005-0000-0000-0000B6020000}"/>
    <cellStyle name="Comma 195" xfId="699" xr:uid="{00000000-0005-0000-0000-0000B7020000}"/>
    <cellStyle name="Comma 195 2" xfId="700" xr:uid="{00000000-0005-0000-0000-0000B8020000}"/>
    <cellStyle name="Comma 196" xfId="701" xr:uid="{00000000-0005-0000-0000-0000B9020000}"/>
    <cellStyle name="Comma 196 2" xfId="702" xr:uid="{00000000-0005-0000-0000-0000BA020000}"/>
    <cellStyle name="Comma 197" xfId="703" xr:uid="{00000000-0005-0000-0000-0000BB020000}"/>
    <cellStyle name="Comma 197 2" xfId="704" xr:uid="{00000000-0005-0000-0000-0000BC020000}"/>
    <cellStyle name="Comma 197 2 2" xfId="705" xr:uid="{00000000-0005-0000-0000-0000BD020000}"/>
    <cellStyle name="Comma 197 2 2 2" xfId="706" xr:uid="{00000000-0005-0000-0000-0000BE020000}"/>
    <cellStyle name="Comma 197 2 3" xfId="707" xr:uid="{00000000-0005-0000-0000-0000BF020000}"/>
    <cellStyle name="Comma 197 3" xfId="708" xr:uid="{00000000-0005-0000-0000-0000C0020000}"/>
    <cellStyle name="Comma 197 3 2" xfId="709" xr:uid="{00000000-0005-0000-0000-0000C1020000}"/>
    <cellStyle name="Comma 198" xfId="710" xr:uid="{00000000-0005-0000-0000-0000C2020000}"/>
    <cellStyle name="Comma 199" xfId="711" xr:uid="{00000000-0005-0000-0000-0000C3020000}"/>
    <cellStyle name="Comma 2" xfId="5" xr:uid="{00000000-0005-0000-0000-0000C4020000}"/>
    <cellStyle name="Comma 2 10" xfId="712" xr:uid="{00000000-0005-0000-0000-0000C5020000}"/>
    <cellStyle name="Comma 2 100" xfId="713" xr:uid="{00000000-0005-0000-0000-0000C6020000}"/>
    <cellStyle name="Comma 2 101" xfId="714" xr:uid="{00000000-0005-0000-0000-0000C7020000}"/>
    <cellStyle name="Comma 2 102" xfId="715" xr:uid="{00000000-0005-0000-0000-0000C8020000}"/>
    <cellStyle name="Comma 2 103" xfId="716" xr:uid="{00000000-0005-0000-0000-0000C9020000}"/>
    <cellStyle name="Comma 2 104" xfId="717" xr:uid="{00000000-0005-0000-0000-0000CA020000}"/>
    <cellStyle name="Comma 2 105" xfId="718" xr:uid="{00000000-0005-0000-0000-0000CB020000}"/>
    <cellStyle name="Comma 2 106" xfId="719" xr:uid="{00000000-0005-0000-0000-0000CC020000}"/>
    <cellStyle name="Comma 2 107" xfId="720" xr:uid="{00000000-0005-0000-0000-0000CD020000}"/>
    <cellStyle name="Comma 2 108" xfId="721" xr:uid="{00000000-0005-0000-0000-0000CE020000}"/>
    <cellStyle name="Comma 2 109" xfId="722" xr:uid="{00000000-0005-0000-0000-0000CF020000}"/>
    <cellStyle name="Comma 2 11" xfId="723" xr:uid="{00000000-0005-0000-0000-0000D0020000}"/>
    <cellStyle name="Comma 2 110" xfId="724" xr:uid="{00000000-0005-0000-0000-0000D1020000}"/>
    <cellStyle name="Comma 2 111" xfId="725" xr:uid="{00000000-0005-0000-0000-0000D2020000}"/>
    <cellStyle name="Comma 2 112" xfId="726" xr:uid="{00000000-0005-0000-0000-0000D3020000}"/>
    <cellStyle name="Comma 2 113" xfId="727" xr:uid="{00000000-0005-0000-0000-0000D4020000}"/>
    <cellStyle name="Comma 2 114" xfId="728" xr:uid="{00000000-0005-0000-0000-0000D5020000}"/>
    <cellStyle name="Comma 2 115" xfId="729" xr:uid="{00000000-0005-0000-0000-0000D6020000}"/>
    <cellStyle name="Comma 2 116" xfId="730" xr:uid="{00000000-0005-0000-0000-0000D7020000}"/>
    <cellStyle name="Comma 2 117" xfId="731" xr:uid="{00000000-0005-0000-0000-0000D8020000}"/>
    <cellStyle name="Comma 2 118" xfId="732" xr:uid="{00000000-0005-0000-0000-0000D9020000}"/>
    <cellStyle name="Comma 2 119" xfId="733" xr:uid="{00000000-0005-0000-0000-0000DA020000}"/>
    <cellStyle name="Comma 2 12" xfId="734" xr:uid="{00000000-0005-0000-0000-0000DB020000}"/>
    <cellStyle name="Comma 2 120" xfId="735" xr:uid="{00000000-0005-0000-0000-0000DC020000}"/>
    <cellStyle name="Comma 2 121" xfId="736" xr:uid="{00000000-0005-0000-0000-0000DD020000}"/>
    <cellStyle name="Comma 2 122" xfId="737" xr:uid="{00000000-0005-0000-0000-0000DE020000}"/>
    <cellStyle name="Comma 2 123" xfId="738" xr:uid="{00000000-0005-0000-0000-0000DF020000}"/>
    <cellStyle name="Comma 2 124" xfId="739" xr:uid="{00000000-0005-0000-0000-0000E0020000}"/>
    <cellStyle name="Comma 2 125" xfId="740" xr:uid="{00000000-0005-0000-0000-0000E1020000}"/>
    <cellStyle name="Comma 2 126" xfId="741" xr:uid="{00000000-0005-0000-0000-0000E2020000}"/>
    <cellStyle name="Comma 2 127" xfId="742" xr:uid="{00000000-0005-0000-0000-0000E3020000}"/>
    <cellStyle name="Comma 2 128" xfId="743" xr:uid="{00000000-0005-0000-0000-0000E4020000}"/>
    <cellStyle name="Comma 2 129" xfId="744" xr:uid="{00000000-0005-0000-0000-0000E5020000}"/>
    <cellStyle name="Comma 2 13" xfId="745" xr:uid="{00000000-0005-0000-0000-0000E6020000}"/>
    <cellStyle name="Comma 2 130" xfId="746" xr:uid="{00000000-0005-0000-0000-0000E7020000}"/>
    <cellStyle name="Comma 2 131" xfId="747" xr:uid="{00000000-0005-0000-0000-0000E8020000}"/>
    <cellStyle name="Comma 2 132" xfId="748" xr:uid="{00000000-0005-0000-0000-0000E9020000}"/>
    <cellStyle name="Comma 2 133" xfId="749" xr:uid="{00000000-0005-0000-0000-0000EA020000}"/>
    <cellStyle name="Comma 2 134" xfId="750" xr:uid="{00000000-0005-0000-0000-0000EB020000}"/>
    <cellStyle name="Comma 2 135" xfId="751" xr:uid="{00000000-0005-0000-0000-0000EC020000}"/>
    <cellStyle name="Comma 2 136" xfId="752" xr:uid="{00000000-0005-0000-0000-0000ED020000}"/>
    <cellStyle name="Comma 2 137" xfId="753" xr:uid="{00000000-0005-0000-0000-0000EE020000}"/>
    <cellStyle name="Comma 2 138" xfId="754" xr:uid="{00000000-0005-0000-0000-0000EF020000}"/>
    <cellStyle name="Comma 2 139" xfId="755" xr:uid="{00000000-0005-0000-0000-0000F0020000}"/>
    <cellStyle name="Comma 2 14" xfId="756" xr:uid="{00000000-0005-0000-0000-0000F1020000}"/>
    <cellStyle name="Comma 2 140" xfId="757" xr:uid="{00000000-0005-0000-0000-0000F2020000}"/>
    <cellStyle name="Comma 2 141" xfId="758" xr:uid="{00000000-0005-0000-0000-0000F3020000}"/>
    <cellStyle name="Comma 2 142" xfId="759" xr:uid="{00000000-0005-0000-0000-0000F4020000}"/>
    <cellStyle name="Comma 2 143" xfId="760" xr:uid="{00000000-0005-0000-0000-0000F5020000}"/>
    <cellStyle name="Comma 2 144" xfId="761" xr:uid="{00000000-0005-0000-0000-0000F6020000}"/>
    <cellStyle name="Comma 2 145" xfId="762" xr:uid="{00000000-0005-0000-0000-0000F7020000}"/>
    <cellStyle name="Comma 2 146" xfId="763" xr:uid="{00000000-0005-0000-0000-0000F8020000}"/>
    <cellStyle name="Comma 2 147" xfId="764" xr:uid="{00000000-0005-0000-0000-0000F9020000}"/>
    <cellStyle name="Comma 2 147 2" xfId="765" xr:uid="{00000000-0005-0000-0000-0000FA020000}"/>
    <cellStyle name="Comma 2 147 2 2" xfId="766" xr:uid="{00000000-0005-0000-0000-0000FB020000}"/>
    <cellStyle name="Comma 2 147 2 2 2" xfId="767" xr:uid="{00000000-0005-0000-0000-0000FC020000}"/>
    <cellStyle name="Comma 2 147 2 3" xfId="768" xr:uid="{00000000-0005-0000-0000-0000FD020000}"/>
    <cellStyle name="Comma 2 147 3" xfId="769" xr:uid="{00000000-0005-0000-0000-0000FE020000}"/>
    <cellStyle name="Comma 2 147 3 2" xfId="770" xr:uid="{00000000-0005-0000-0000-0000FF020000}"/>
    <cellStyle name="Comma 2 147 3 2 2" xfId="771" xr:uid="{00000000-0005-0000-0000-000000030000}"/>
    <cellStyle name="Comma 2 147 3 3" xfId="772" xr:uid="{00000000-0005-0000-0000-000001030000}"/>
    <cellStyle name="Comma 2 147 4" xfId="773" xr:uid="{00000000-0005-0000-0000-000002030000}"/>
    <cellStyle name="Comma 2 147 4 2" xfId="774" xr:uid="{00000000-0005-0000-0000-000003030000}"/>
    <cellStyle name="Comma 2 147 5" xfId="775" xr:uid="{00000000-0005-0000-0000-000004030000}"/>
    <cellStyle name="Comma 2 148" xfId="776" xr:uid="{00000000-0005-0000-0000-000005030000}"/>
    <cellStyle name="Comma 2 148 2" xfId="777" xr:uid="{00000000-0005-0000-0000-000006030000}"/>
    <cellStyle name="Comma 2 148 2 2" xfId="778" xr:uid="{00000000-0005-0000-0000-000007030000}"/>
    <cellStyle name="Comma 2 148 2 2 2" xfId="779" xr:uid="{00000000-0005-0000-0000-000008030000}"/>
    <cellStyle name="Comma 2 148 2 3" xfId="780" xr:uid="{00000000-0005-0000-0000-000009030000}"/>
    <cellStyle name="Comma 2 149" xfId="781" xr:uid="{00000000-0005-0000-0000-00000A030000}"/>
    <cellStyle name="Comma 2 149 2" xfId="782" xr:uid="{00000000-0005-0000-0000-00000B030000}"/>
    <cellStyle name="Comma 2 149 2 2" xfId="783" xr:uid="{00000000-0005-0000-0000-00000C030000}"/>
    <cellStyle name="Comma 2 149 3" xfId="784" xr:uid="{00000000-0005-0000-0000-00000D030000}"/>
    <cellStyle name="Comma 2 15" xfId="785" xr:uid="{00000000-0005-0000-0000-00000E030000}"/>
    <cellStyle name="Comma 2 150" xfId="786" xr:uid="{00000000-0005-0000-0000-00000F030000}"/>
    <cellStyle name="Comma 2 151" xfId="787" xr:uid="{00000000-0005-0000-0000-000010030000}"/>
    <cellStyle name="Comma 2 152" xfId="788" xr:uid="{00000000-0005-0000-0000-000011030000}"/>
    <cellStyle name="Comma 2 153" xfId="789" xr:uid="{00000000-0005-0000-0000-000012030000}"/>
    <cellStyle name="Comma 2 154" xfId="790" xr:uid="{00000000-0005-0000-0000-000013030000}"/>
    <cellStyle name="Comma 2 155" xfId="791" xr:uid="{00000000-0005-0000-0000-000014030000}"/>
    <cellStyle name="Comma 2 156" xfId="792" xr:uid="{00000000-0005-0000-0000-000015030000}"/>
    <cellStyle name="Comma 2 157" xfId="793" xr:uid="{00000000-0005-0000-0000-000016030000}"/>
    <cellStyle name="Comma 2 158" xfId="794" xr:uid="{00000000-0005-0000-0000-000017030000}"/>
    <cellStyle name="Comma 2 159" xfId="795" xr:uid="{00000000-0005-0000-0000-000018030000}"/>
    <cellStyle name="Comma 2 16" xfId="796" xr:uid="{00000000-0005-0000-0000-000019030000}"/>
    <cellStyle name="Comma 2 160" xfId="797" xr:uid="{00000000-0005-0000-0000-00001A030000}"/>
    <cellStyle name="Comma 2 161" xfId="798" xr:uid="{00000000-0005-0000-0000-00001B030000}"/>
    <cellStyle name="Comma 2 162" xfId="799" xr:uid="{00000000-0005-0000-0000-00001C030000}"/>
    <cellStyle name="Comma 2 162 2" xfId="800" xr:uid="{00000000-0005-0000-0000-00001D030000}"/>
    <cellStyle name="Comma 2 162 2 2" xfId="801" xr:uid="{00000000-0005-0000-0000-00001E030000}"/>
    <cellStyle name="Comma 2 162 3" xfId="802" xr:uid="{00000000-0005-0000-0000-00001F030000}"/>
    <cellStyle name="Comma 2 17" xfId="803" xr:uid="{00000000-0005-0000-0000-000020030000}"/>
    <cellStyle name="Comma 2 18" xfId="804" xr:uid="{00000000-0005-0000-0000-000021030000}"/>
    <cellStyle name="Comma 2 19" xfId="805" xr:uid="{00000000-0005-0000-0000-000022030000}"/>
    <cellStyle name="Comma 2 2" xfId="806" xr:uid="{00000000-0005-0000-0000-000023030000}"/>
    <cellStyle name="Comma 2 2 2" xfId="807" xr:uid="{00000000-0005-0000-0000-000024030000}"/>
    <cellStyle name="Comma 2 2 2 2" xfId="808" xr:uid="{00000000-0005-0000-0000-000025030000}"/>
    <cellStyle name="Comma 2 2 3" xfId="809" xr:uid="{00000000-0005-0000-0000-000026030000}"/>
    <cellStyle name="Comma 2 20" xfId="810" xr:uid="{00000000-0005-0000-0000-000027030000}"/>
    <cellStyle name="Comma 2 21" xfId="811" xr:uid="{00000000-0005-0000-0000-000028030000}"/>
    <cellStyle name="Comma 2 22" xfId="812" xr:uid="{00000000-0005-0000-0000-000029030000}"/>
    <cellStyle name="Comma 2 23" xfId="813" xr:uid="{00000000-0005-0000-0000-00002A030000}"/>
    <cellStyle name="Comma 2 24" xfId="814" xr:uid="{00000000-0005-0000-0000-00002B030000}"/>
    <cellStyle name="Comma 2 25" xfId="815" xr:uid="{00000000-0005-0000-0000-00002C030000}"/>
    <cellStyle name="Comma 2 26" xfId="816" xr:uid="{00000000-0005-0000-0000-00002D030000}"/>
    <cellStyle name="Comma 2 27" xfId="817" xr:uid="{00000000-0005-0000-0000-00002E030000}"/>
    <cellStyle name="Comma 2 28" xfId="818" xr:uid="{00000000-0005-0000-0000-00002F030000}"/>
    <cellStyle name="Comma 2 29" xfId="819" xr:uid="{00000000-0005-0000-0000-000030030000}"/>
    <cellStyle name="Comma 2 3" xfId="820" xr:uid="{00000000-0005-0000-0000-000031030000}"/>
    <cellStyle name="Comma 2 30" xfId="821" xr:uid="{00000000-0005-0000-0000-000032030000}"/>
    <cellStyle name="Comma 2 31" xfId="822" xr:uid="{00000000-0005-0000-0000-000033030000}"/>
    <cellStyle name="Comma 2 32" xfId="823" xr:uid="{00000000-0005-0000-0000-000034030000}"/>
    <cellStyle name="Comma 2 33" xfId="824" xr:uid="{00000000-0005-0000-0000-000035030000}"/>
    <cellStyle name="Comma 2 34" xfId="825" xr:uid="{00000000-0005-0000-0000-000036030000}"/>
    <cellStyle name="Comma 2 35" xfId="826" xr:uid="{00000000-0005-0000-0000-000037030000}"/>
    <cellStyle name="Comma 2 36" xfId="827" xr:uid="{00000000-0005-0000-0000-000038030000}"/>
    <cellStyle name="Comma 2 37" xfId="828" xr:uid="{00000000-0005-0000-0000-000039030000}"/>
    <cellStyle name="Comma 2 38" xfId="829" xr:uid="{00000000-0005-0000-0000-00003A030000}"/>
    <cellStyle name="Comma 2 39" xfId="830" xr:uid="{00000000-0005-0000-0000-00003B030000}"/>
    <cellStyle name="Comma 2 4" xfId="831" xr:uid="{00000000-0005-0000-0000-00003C030000}"/>
    <cellStyle name="Comma 2 40" xfId="832" xr:uid="{00000000-0005-0000-0000-00003D030000}"/>
    <cellStyle name="Comma 2 41" xfId="833" xr:uid="{00000000-0005-0000-0000-00003E030000}"/>
    <cellStyle name="Comma 2 42" xfId="834" xr:uid="{00000000-0005-0000-0000-00003F030000}"/>
    <cellStyle name="Comma 2 43" xfId="835" xr:uid="{00000000-0005-0000-0000-000040030000}"/>
    <cellStyle name="Comma 2 44" xfId="836" xr:uid="{00000000-0005-0000-0000-000041030000}"/>
    <cellStyle name="Comma 2 45" xfId="837" xr:uid="{00000000-0005-0000-0000-000042030000}"/>
    <cellStyle name="Comma 2 46" xfId="838" xr:uid="{00000000-0005-0000-0000-000043030000}"/>
    <cellStyle name="Comma 2 47" xfId="839" xr:uid="{00000000-0005-0000-0000-000044030000}"/>
    <cellStyle name="Comma 2 48" xfId="840" xr:uid="{00000000-0005-0000-0000-000045030000}"/>
    <cellStyle name="Comma 2 49" xfId="841" xr:uid="{00000000-0005-0000-0000-000046030000}"/>
    <cellStyle name="Comma 2 5" xfId="842" xr:uid="{00000000-0005-0000-0000-000047030000}"/>
    <cellStyle name="Comma 2 5 2" xfId="843" xr:uid="{00000000-0005-0000-0000-000048030000}"/>
    <cellStyle name="Comma 2 50" xfId="844" xr:uid="{00000000-0005-0000-0000-000049030000}"/>
    <cellStyle name="Comma 2 51" xfId="845" xr:uid="{00000000-0005-0000-0000-00004A030000}"/>
    <cellStyle name="Comma 2 52" xfId="846" xr:uid="{00000000-0005-0000-0000-00004B030000}"/>
    <cellStyle name="Comma 2 53" xfId="847" xr:uid="{00000000-0005-0000-0000-00004C030000}"/>
    <cellStyle name="Comma 2 54" xfId="848" xr:uid="{00000000-0005-0000-0000-00004D030000}"/>
    <cellStyle name="Comma 2 55" xfId="849" xr:uid="{00000000-0005-0000-0000-00004E030000}"/>
    <cellStyle name="Comma 2 56" xfId="850" xr:uid="{00000000-0005-0000-0000-00004F030000}"/>
    <cellStyle name="Comma 2 57" xfId="851" xr:uid="{00000000-0005-0000-0000-000050030000}"/>
    <cellStyle name="Comma 2 58" xfId="852" xr:uid="{00000000-0005-0000-0000-000051030000}"/>
    <cellStyle name="Comma 2 59" xfId="853" xr:uid="{00000000-0005-0000-0000-000052030000}"/>
    <cellStyle name="Comma 2 6" xfId="854" xr:uid="{00000000-0005-0000-0000-000053030000}"/>
    <cellStyle name="Comma 2 60" xfId="855" xr:uid="{00000000-0005-0000-0000-000054030000}"/>
    <cellStyle name="Comma 2 61" xfId="856" xr:uid="{00000000-0005-0000-0000-000055030000}"/>
    <cellStyle name="Comma 2 62" xfId="857" xr:uid="{00000000-0005-0000-0000-000056030000}"/>
    <cellStyle name="Comma 2 63" xfId="858" xr:uid="{00000000-0005-0000-0000-000057030000}"/>
    <cellStyle name="Comma 2 64" xfId="859" xr:uid="{00000000-0005-0000-0000-000058030000}"/>
    <cellStyle name="Comma 2 65" xfId="860" xr:uid="{00000000-0005-0000-0000-000059030000}"/>
    <cellStyle name="Comma 2 66" xfId="861" xr:uid="{00000000-0005-0000-0000-00005A030000}"/>
    <cellStyle name="Comma 2 67" xfId="862" xr:uid="{00000000-0005-0000-0000-00005B030000}"/>
    <cellStyle name="Comma 2 68" xfId="863" xr:uid="{00000000-0005-0000-0000-00005C030000}"/>
    <cellStyle name="Comma 2 69" xfId="864" xr:uid="{00000000-0005-0000-0000-00005D030000}"/>
    <cellStyle name="Comma 2 7" xfId="865" xr:uid="{00000000-0005-0000-0000-00005E030000}"/>
    <cellStyle name="Comma 2 70" xfId="866" xr:uid="{00000000-0005-0000-0000-00005F030000}"/>
    <cellStyle name="Comma 2 71" xfId="867" xr:uid="{00000000-0005-0000-0000-000060030000}"/>
    <cellStyle name="Comma 2 72" xfId="868" xr:uid="{00000000-0005-0000-0000-000061030000}"/>
    <cellStyle name="Comma 2 73" xfId="869" xr:uid="{00000000-0005-0000-0000-000062030000}"/>
    <cellStyle name="Comma 2 74" xfId="870" xr:uid="{00000000-0005-0000-0000-000063030000}"/>
    <cellStyle name="Comma 2 75" xfId="871" xr:uid="{00000000-0005-0000-0000-000064030000}"/>
    <cellStyle name="Comma 2 76" xfId="872" xr:uid="{00000000-0005-0000-0000-000065030000}"/>
    <cellStyle name="Comma 2 77" xfId="873" xr:uid="{00000000-0005-0000-0000-000066030000}"/>
    <cellStyle name="Comma 2 78" xfId="874" xr:uid="{00000000-0005-0000-0000-000067030000}"/>
    <cellStyle name="Comma 2 79" xfId="875" xr:uid="{00000000-0005-0000-0000-000068030000}"/>
    <cellStyle name="Comma 2 8" xfId="876" xr:uid="{00000000-0005-0000-0000-000069030000}"/>
    <cellStyle name="Comma 2 80" xfId="877" xr:uid="{00000000-0005-0000-0000-00006A030000}"/>
    <cellStyle name="Comma 2 81" xfId="878" xr:uid="{00000000-0005-0000-0000-00006B030000}"/>
    <cellStyle name="Comma 2 82" xfId="879" xr:uid="{00000000-0005-0000-0000-00006C030000}"/>
    <cellStyle name="Comma 2 83" xfId="880" xr:uid="{00000000-0005-0000-0000-00006D030000}"/>
    <cellStyle name="Comma 2 84" xfId="881" xr:uid="{00000000-0005-0000-0000-00006E030000}"/>
    <cellStyle name="Comma 2 85" xfId="882" xr:uid="{00000000-0005-0000-0000-00006F030000}"/>
    <cellStyle name="Comma 2 86" xfId="883" xr:uid="{00000000-0005-0000-0000-000070030000}"/>
    <cellStyle name="Comma 2 87" xfId="884" xr:uid="{00000000-0005-0000-0000-000071030000}"/>
    <cellStyle name="Comma 2 88" xfId="885" xr:uid="{00000000-0005-0000-0000-000072030000}"/>
    <cellStyle name="Comma 2 89" xfId="886" xr:uid="{00000000-0005-0000-0000-000073030000}"/>
    <cellStyle name="Comma 2 9" xfId="887" xr:uid="{00000000-0005-0000-0000-000074030000}"/>
    <cellStyle name="Comma 2 90" xfId="888" xr:uid="{00000000-0005-0000-0000-000075030000}"/>
    <cellStyle name="Comma 2 91" xfId="889" xr:uid="{00000000-0005-0000-0000-000076030000}"/>
    <cellStyle name="Comma 2 92" xfId="890" xr:uid="{00000000-0005-0000-0000-000077030000}"/>
    <cellStyle name="Comma 2 93" xfId="891" xr:uid="{00000000-0005-0000-0000-000078030000}"/>
    <cellStyle name="Comma 2 94" xfId="892" xr:uid="{00000000-0005-0000-0000-000079030000}"/>
    <cellStyle name="Comma 2 95" xfId="893" xr:uid="{00000000-0005-0000-0000-00007A030000}"/>
    <cellStyle name="Comma 2 96" xfId="894" xr:uid="{00000000-0005-0000-0000-00007B030000}"/>
    <cellStyle name="Comma 2 97" xfId="895" xr:uid="{00000000-0005-0000-0000-00007C030000}"/>
    <cellStyle name="Comma 2 98" xfId="896" xr:uid="{00000000-0005-0000-0000-00007D030000}"/>
    <cellStyle name="Comma 2 99" xfId="897" xr:uid="{00000000-0005-0000-0000-00007E030000}"/>
    <cellStyle name="Comma 20" xfId="898" xr:uid="{00000000-0005-0000-0000-00007F030000}"/>
    <cellStyle name="Comma 200" xfId="899" xr:uid="{00000000-0005-0000-0000-000080030000}"/>
    <cellStyle name="Comma 201" xfId="900" xr:uid="{00000000-0005-0000-0000-000081030000}"/>
    <cellStyle name="Comma 202" xfId="901" xr:uid="{00000000-0005-0000-0000-000082030000}"/>
    <cellStyle name="Comma 203" xfId="902" xr:uid="{00000000-0005-0000-0000-000083030000}"/>
    <cellStyle name="Comma 204" xfId="903" xr:uid="{00000000-0005-0000-0000-000084030000}"/>
    <cellStyle name="Comma 205" xfId="904" xr:uid="{00000000-0005-0000-0000-000085030000}"/>
    <cellStyle name="Comma 206" xfId="905" xr:uid="{00000000-0005-0000-0000-000086030000}"/>
    <cellStyle name="Comma 207" xfId="906" xr:uid="{00000000-0005-0000-0000-000087030000}"/>
    <cellStyle name="Comma 208" xfId="907" xr:uid="{00000000-0005-0000-0000-000088030000}"/>
    <cellStyle name="Comma 209" xfId="908" xr:uid="{00000000-0005-0000-0000-000089030000}"/>
    <cellStyle name="Comma 21" xfId="909" xr:uid="{00000000-0005-0000-0000-00008A030000}"/>
    <cellStyle name="Comma 210" xfId="910" xr:uid="{00000000-0005-0000-0000-00008B030000}"/>
    <cellStyle name="Comma 211" xfId="911" xr:uid="{00000000-0005-0000-0000-00008C030000}"/>
    <cellStyle name="Comma 212" xfId="912" xr:uid="{00000000-0005-0000-0000-00008D030000}"/>
    <cellStyle name="Comma 213" xfId="913" xr:uid="{00000000-0005-0000-0000-00008E030000}"/>
    <cellStyle name="Comma 214" xfId="914" xr:uid="{00000000-0005-0000-0000-00008F030000}"/>
    <cellStyle name="Comma 215" xfId="915" xr:uid="{00000000-0005-0000-0000-000090030000}"/>
    <cellStyle name="Comma 216" xfId="916" xr:uid="{00000000-0005-0000-0000-000091030000}"/>
    <cellStyle name="Comma 216 2" xfId="917" xr:uid="{00000000-0005-0000-0000-000092030000}"/>
    <cellStyle name="Comma 217" xfId="918" xr:uid="{00000000-0005-0000-0000-000093030000}"/>
    <cellStyle name="Comma 218" xfId="919" xr:uid="{00000000-0005-0000-0000-000094030000}"/>
    <cellStyle name="Comma 219" xfId="920" xr:uid="{00000000-0005-0000-0000-000095030000}"/>
    <cellStyle name="Comma 22" xfId="921" xr:uid="{00000000-0005-0000-0000-000096030000}"/>
    <cellStyle name="Comma 220" xfId="922" xr:uid="{00000000-0005-0000-0000-000097030000}"/>
    <cellStyle name="Comma 221" xfId="923" xr:uid="{00000000-0005-0000-0000-000098030000}"/>
    <cellStyle name="Comma 222" xfId="924" xr:uid="{00000000-0005-0000-0000-000099030000}"/>
    <cellStyle name="Comma 223" xfId="925" xr:uid="{00000000-0005-0000-0000-00009A030000}"/>
    <cellStyle name="Comma 224" xfId="926" xr:uid="{00000000-0005-0000-0000-00009B030000}"/>
    <cellStyle name="Comma 225" xfId="927" xr:uid="{00000000-0005-0000-0000-00009C030000}"/>
    <cellStyle name="Comma 226" xfId="928" xr:uid="{00000000-0005-0000-0000-00009D030000}"/>
    <cellStyle name="Comma 227" xfId="929" xr:uid="{00000000-0005-0000-0000-00009E030000}"/>
    <cellStyle name="Comma 227 2" xfId="930" xr:uid="{00000000-0005-0000-0000-00009F030000}"/>
    <cellStyle name="Comma 227 2 2" xfId="931" xr:uid="{00000000-0005-0000-0000-0000A0030000}"/>
    <cellStyle name="Comma 228" xfId="932" xr:uid="{00000000-0005-0000-0000-0000A1030000}"/>
    <cellStyle name="Comma 228 2" xfId="933" xr:uid="{00000000-0005-0000-0000-0000A2030000}"/>
    <cellStyle name="Comma 229" xfId="934" xr:uid="{00000000-0005-0000-0000-0000A3030000}"/>
    <cellStyle name="Comma 229 2" xfId="935" xr:uid="{00000000-0005-0000-0000-0000A4030000}"/>
    <cellStyle name="Comma 23" xfId="936" xr:uid="{00000000-0005-0000-0000-0000A5030000}"/>
    <cellStyle name="Comma 230" xfId="937" xr:uid="{00000000-0005-0000-0000-0000A6030000}"/>
    <cellStyle name="Comma 230 2" xfId="938" xr:uid="{00000000-0005-0000-0000-0000A7030000}"/>
    <cellStyle name="Comma 231" xfId="939" xr:uid="{00000000-0005-0000-0000-0000A8030000}"/>
    <cellStyle name="Comma 231 2" xfId="940" xr:uid="{00000000-0005-0000-0000-0000A9030000}"/>
    <cellStyle name="Comma 232" xfId="941" xr:uid="{00000000-0005-0000-0000-0000AA030000}"/>
    <cellStyle name="Comma 232 2" xfId="942" xr:uid="{00000000-0005-0000-0000-0000AB030000}"/>
    <cellStyle name="Comma 233" xfId="943" xr:uid="{00000000-0005-0000-0000-0000AC030000}"/>
    <cellStyle name="Comma 233 2" xfId="944" xr:uid="{00000000-0005-0000-0000-0000AD030000}"/>
    <cellStyle name="Comma 234" xfId="945" xr:uid="{00000000-0005-0000-0000-0000AE030000}"/>
    <cellStyle name="Comma 235" xfId="946" xr:uid="{00000000-0005-0000-0000-0000AF030000}"/>
    <cellStyle name="Comma 236" xfId="947" xr:uid="{00000000-0005-0000-0000-0000B0030000}"/>
    <cellStyle name="Comma 237" xfId="948" xr:uid="{00000000-0005-0000-0000-0000B1030000}"/>
    <cellStyle name="Comma 238" xfId="949" xr:uid="{00000000-0005-0000-0000-0000B2030000}"/>
    <cellStyle name="Comma 239" xfId="950" xr:uid="{00000000-0005-0000-0000-0000B3030000}"/>
    <cellStyle name="Comma 24" xfId="951" xr:uid="{00000000-0005-0000-0000-0000B4030000}"/>
    <cellStyle name="Comma 240" xfId="952" xr:uid="{00000000-0005-0000-0000-0000B5030000}"/>
    <cellStyle name="Comma 241" xfId="953" xr:uid="{00000000-0005-0000-0000-0000B6030000}"/>
    <cellStyle name="Comma 242" xfId="954" xr:uid="{00000000-0005-0000-0000-0000B7030000}"/>
    <cellStyle name="Comma 243" xfId="955" xr:uid="{00000000-0005-0000-0000-0000B8030000}"/>
    <cellStyle name="Comma 244" xfId="956" xr:uid="{00000000-0005-0000-0000-0000B9030000}"/>
    <cellStyle name="Comma 245" xfId="957" xr:uid="{00000000-0005-0000-0000-0000BA030000}"/>
    <cellStyle name="Comma 246" xfId="958" xr:uid="{00000000-0005-0000-0000-0000BB030000}"/>
    <cellStyle name="Comma 246 2" xfId="959" xr:uid="{00000000-0005-0000-0000-0000BC030000}"/>
    <cellStyle name="Comma 247" xfId="960" xr:uid="{00000000-0005-0000-0000-0000BD030000}"/>
    <cellStyle name="Comma 248" xfId="961" xr:uid="{00000000-0005-0000-0000-0000BE030000}"/>
    <cellStyle name="Comma 249" xfId="962" xr:uid="{00000000-0005-0000-0000-0000BF030000}"/>
    <cellStyle name="Comma 249 2" xfId="963" xr:uid="{00000000-0005-0000-0000-0000C0030000}"/>
    <cellStyle name="Comma 25" xfId="964" xr:uid="{00000000-0005-0000-0000-0000C1030000}"/>
    <cellStyle name="Comma 250" xfId="965" xr:uid="{00000000-0005-0000-0000-0000C2030000}"/>
    <cellStyle name="Comma 251" xfId="966" xr:uid="{00000000-0005-0000-0000-0000C3030000}"/>
    <cellStyle name="Comma 252" xfId="967" xr:uid="{00000000-0005-0000-0000-0000C4030000}"/>
    <cellStyle name="Comma 253" xfId="968" xr:uid="{00000000-0005-0000-0000-0000C5030000}"/>
    <cellStyle name="Comma 254" xfId="969" xr:uid="{00000000-0005-0000-0000-0000C6030000}"/>
    <cellStyle name="Comma 254 2" xfId="970" xr:uid="{00000000-0005-0000-0000-0000C7030000}"/>
    <cellStyle name="Comma 255" xfId="971" xr:uid="{00000000-0005-0000-0000-0000C8030000}"/>
    <cellStyle name="Comma 256" xfId="972" xr:uid="{00000000-0005-0000-0000-0000C9030000}"/>
    <cellStyle name="Comma 257" xfId="973" xr:uid="{00000000-0005-0000-0000-0000CA030000}"/>
    <cellStyle name="Comma 258" xfId="974" xr:uid="{00000000-0005-0000-0000-0000CB030000}"/>
    <cellStyle name="Comma 259" xfId="975" xr:uid="{00000000-0005-0000-0000-0000CC030000}"/>
    <cellStyle name="Comma 26" xfId="976" xr:uid="{00000000-0005-0000-0000-0000CD030000}"/>
    <cellStyle name="Comma 260" xfId="977" xr:uid="{00000000-0005-0000-0000-0000CE030000}"/>
    <cellStyle name="Comma 261" xfId="978" xr:uid="{00000000-0005-0000-0000-0000CF030000}"/>
    <cellStyle name="Comma 262" xfId="979" xr:uid="{00000000-0005-0000-0000-0000D0030000}"/>
    <cellStyle name="Comma 263" xfId="980" xr:uid="{00000000-0005-0000-0000-0000D1030000}"/>
    <cellStyle name="Comma 264" xfId="981" xr:uid="{00000000-0005-0000-0000-0000D2030000}"/>
    <cellStyle name="Comma 265" xfId="982" xr:uid="{00000000-0005-0000-0000-0000D3030000}"/>
    <cellStyle name="Comma 266" xfId="983" xr:uid="{00000000-0005-0000-0000-0000D4030000}"/>
    <cellStyle name="Comma 266 2" xfId="984" xr:uid="{00000000-0005-0000-0000-0000D5030000}"/>
    <cellStyle name="Comma 267" xfId="985" xr:uid="{00000000-0005-0000-0000-0000D6030000}"/>
    <cellStyle name="Comma 268" xfId="986" xr:uid="{00000000-0005-0000-0000-0000D7030000}"/>
    <cellStyle name="Comma 269" xfId="987" xr:uid="{00000000-0005-0000-0000-0000D8030000}"/>
    <cellStyle name="Comma 27" xfId="988" xr:uid="{00000000-0005-0000-0000-0000D9030000}"/>
    <cellStyle name="Comma 270" xfId="989" xr:uid="{00000000-0005-0000-0000-0000DA030000}"/>
    <cellStyle name="Comma 271" xfId="990" xr:uid="{00000000-0005-0000-0000-0000DB030000}"/>
    <cellStyle name="Comma 272" xfId="991" xr:uid="{00000000-0005-0000-0000-0000DC030000}"/>
    <cellStyle name="Comma 272 2" xfId="992" xr:uid="{00000000-0005-0000-0000-0000DD030000}"/>
    <cellStyle name="Comma 273" xfId="993" xr:uid="{00000000-0005-0000-0000-0000DE030000}"/>
    <cellStyle name="Comma 274" xfId="994" xr:uid="{00000000-0005-0000-0000-0000DF030000}"/>
    <cellStyle name="Comma 275" xfId="995" xr:uid="{00000000-0005-0000-0000-0000E0030000}"/>
    <cellStyle name="Comma 276" xfId="996" xr:uid="{00000000-0005-0000-0000-0000E1030000}"/>
    <cellStyle name="Comma 277" xfId="997" xr:uid="{00000000-0005-0000-0000-0000E2030000}"/>
    <cellStyle name="Comma 278" xfId="998" xr:uid="{00000000-0005-0000-0000-0000E3030000}"/>
    <cellStyle name="Comma 279" xfId="999" xr:uid="{00000000-0005-0000-0000-0000E4030000}"/>
    <cellStyle name="Comma 28" xfId="1000" xr:uid="{00000000-0005-0000-0000-0000E5030000}"/>
    <cellStyle name="Comma 280" xfId="1001" xr:uid="{00000000-0005-0000-0000-0000E6030000}"/>
    <cellStyle name="Comma 281" xfId="1002" xr:uid="{00000000-0005-0000-0000-0000E7030000}"/>
    <cellStyle name="Comma 282" xfId="1003" xr:uid="{00000000-0005-0000-0000-0000E8030000}"/>
    <cellStyle name="Comma 282 2" xfId="1004" xr:uid="{00000000-0005-0000-0000-0000E9030000}"/>
    <cellStyle name="Comma 283" xfId="1005" xr:uid="{00000000-0005-0000-0000-0000EA030000}"/>
    <cellStyle name="Comma 283 2" xfId="1006" xr:uid="{00000000-0005-0000-0000-0000EB030000}"/>
    <cellStyle name="Comma 284" xfId="1007" xr:uid="{00000000-0005-0000-0000-0000EC030000}"/>
    <cellStyle name="Comma 284 2" xfId="1008" xr:uid="{00000000-0005-0000-0000-0000ED030000}"/>
    <cellStyle name="Comma 285" xfId="1009" xr:uid="{00000000-0005-0000-0000-0000EE030000}"/>
    <cellStyle name="Comma 286" xfId="1010" xr:uid="{00000000-0005-0000-0000-0000EF030000}"/>
    <cellStyle name="Comma 287" xfId="1011" xr:uid="{00000000-0005-0000-0000-0000F0030000}"/>
    <cellStyle name="Comma 288" xfId="1012" xr:uid="{00000000-0005-0000-0000-0000F1030000}"/>
    <cellStyle name="Comma 289" xfId="1013" xr:uid="{00000000-0005-0000-0000-0000F2030000}"/>
    <cellStyle name="Comma 29" xfId="1014" xr:uid="{00000000-0005-0000-0000-0000F3030000}"/>
    <cellStyle name="Comma 290" xfId="1015" xr:uid="{00000000-0005-0000-0000-0000F4030000}"/>
    <cellStyle name="Comma 290 2" xfId="1016" xr:uid="{00000000-0005-0000-0000-0000F5030000}"/>
    <cellStyle name="Comma 291" xfId="1017" xr:uid="{00000000-0005-0000-0000-0000F6030000}"/>
    <cellStyle name="Comma 292" xfId="1018" xr:uid="{00000000-0005-0000-0000-0000F7030000}"/>
    <cellStyle name="Comma 292 2" xfId="1019" xr:uid="{00000000-0005-0000-0000-0000F8030000}"/>
    <cellStyle name="Comma 293" xfId="1020" xr:uid="{00000000-0005-0000-0000-0000F9030000}"/>
    <cellStyle name="Comma 294" xfId="1021" xr:uid="{00000000-0005-0000-0000-0000FA030000}"/>
    <cellStyle name="Comma 295" xfId="1022" xr:uid="{00000000-0005-0000-0000-0000FB030000}"/>
    <cellStyle name="Comma 296" xfId="1023" xr:uid="{00000000-0005-0000-0000-0000FC030000}"/>
    <cellStyle name="Comma 297" xfId="1024" xr:uid="{00000000-0005-0000-0000-0000FD030000}"/>
    <cellStyle name="Comma 298" xfId="1025" xr:uid="{00000000-0005-0000-0000-0000FE030000}"/>
    <cellStyle name="Comma 299" xfId="1026" xr:uid="{00000000-0005-0000-0000-0000FF030000}"/>
    <cellStyle name="Comma 3" xfId="1027" xr:uid="{00000000-0005-0000-0000-000000040000}"/>
    <cellStyle name="Comma 3 2" xfId="1028" xr:uid="{00000000-0005-0000-0000-000001040000}"/>
    <cellStyle name="Comma 3 2 2" xfId="1029" xr:uid="{00000000-0005-0000-0000-000002040000}"/>
    <cellStyle name="Comma 3 2 3" xfId="1030" xr:uid="{00000000-0005-0000-0000-000003040000}"/>
    <cellStyle name="Comma 3 2 3 2" xfId="1031" xr:uid="{00000000-0005-0000-0000-000004040000}"/>
    <cellStyle name="Comma 3 3" xfId="1032" xr:uid="{00000000-0005-0000-0000-000005040000}"/>
    <cellStyle name="Comma 3 3 2" xfId="1033" xr:uid="{00000000-0005-0000-0000-000006040000}"/>
    <cellStyle name="Comma 3 4" xfId="1034" xr:uid="{00000000-0005-0000-0000-000007040000}"/>
    <cellStyle name="Comma 3 4 2" xfId="1035" xr:uid="{00000000-0005-0000-0000-000008040000}"/>
    <cellStyle name="Comma 3 4 2 2" xfId="1036" xr:uid="{00000000-0005-0000-0000-000009040000}"/>
    <cellStyle name="Comma 3 4 2 2 2" xfId="1037" xr:uid="{00000000-0005-0000-0000-00000A040000}"/>
    <cellStyle name="Comma 3 4 2 2 2 2" xfId="1038" xr:uid="{00000000-0005-0000-0000-00000B040000}"/>
    <cellStyle name="Comma 3 4 2 2 3" xfId="1039" xr:uid="{00000000-0005-0000-0000-00000C040000}"/>
    <cellStyle name="Comma 3 4 2 3" xfId="1040" xr:uid="{00000000-0005-0000-0000-00000D040000}"/>
    <cellStyle name="Comma 3 4 3" xfId="1041" xr:uid="{00000000-0005-0000-0000-00000E040000}"/>
    <cellStyle name="Comma 3 5" xfId="1042" xr:uid="{00000000-0005-0000-0000-00000F040000}"/>
    <cellStyle name="Comma 3 6" xfId="1043" xr:uid="{00000000-0005-0000-0000-000010040000}"/>
    <cellStyle name="Comma 3 6 2" xfId="1044" xr:uid="{00000000-0005-0000-0000-000011040000}"/>
    <cellStyle name="Comma 30" xfId="1045" xr:uid="{00000000-0005-0000-0000-000012040000}"/>
    <cellStyle name="Comma 300" xfId="1046" xr:uid="{00000000-0005-0000-0000-000013040000}"/>
    <cellStyle name="Comma 301" xfId="1047" xr:uid="{00000000-0005-0000-0000-000014040000}"/>
    <cellStyle name="Comma 302" xfId="1048" xr:uid="{00000000-0005-0000-0000-000015040000}"/>
    <cellStyle name="Comma 303" xfId="1049" xr:uid="{00000000-0005-0000-0000-000016040000}"/>
    <cellStyle name="Comma 304" xfId="1050" xr:uid="{00000000-0005-0000-0000-000017040000}"/>
    <cellStyle name="Comma 305" xfId="1051" xr:uid="{00000000-0005-0000-0000-000018040000}"/>
    <cellStyle name="Comma 306" xfId="1052" xr:uid="{00000000-0005-0000-0000-000019040000}"/>
    <cellStyle name="Comma 307" xfId="1053" xr:uid="{00000000-0005-0000-0000-00001A040000}"/>
    <cellStyle name="Comma 308" xfId="1054" xr:uid="{00000000-0005-0000-0000-00001B040000}"/>
    <cellStyle name="Comma 309" xfId="1055" xr:uid="{00000000-0005-0000-0000-00001C040000}"/>
    <cellStyle name="Comma 31" xfId="1056" xr:uid="{00000000-0005-0000-0000-00001D040000}"/>
    <cellStyle name="Comma 310" xfId="1057" xr:uid="{00000000-0005-0000-0000-00001E040000}"/>
    <cellStyle name="Comma 311" xfId="1058" xr:uid="{00000000-0005-0000-0000-00001F040000}"/>
    <cellStyle name="Comma 312" xfId="1059" xr:uid="{00000000-0005-0000-0000-000020040000}"/>
    <cellStyle name="Comma 313" xfId="1060" xr:uid="{00000000-0005-0000-0000-000021040000}"/>
    <cellStyle name="Comma 314" xfId="1061" xr:uid="{00000000-0005-0000-0000-000022040000}"/>
    <cellStyle name="Comma 315" xfId="1062" xr:uid="{00000000-0005-0000-0000-000023040000}"/>
    <cellStyle name="Comma 316" xfId="1063" xr:uid="{00000000-0005-0000-0000-000024040000}"/>
    <cellStyle name="Comma 317" xfId="1064" xr:uid="{00000000-0005-0000-0000-000025040000}"/>
    <cellStyle name="Comma 318" xfId="1065" xr:uid="{00000000-0005-0000-0000-000026040000}"/>
    <cellStyle name="Comma 319" xfId="1066" xr:uid="{00000000-0005-0000-0000-000027040000}"/>
    <cellStyle name="Comma 32" xfId="1067" xr:uid="{00000000-0005-0000-0000-000028040000}"/>
    <cellStyle name="Comma 320" xfId="1068" xr:uid="{00000000-0005-0000-0000-000029040000}"/>
    <cellStyle name="Comma 320 2" xfId="1069" xr:uid="{00000000-0005-0000-0000-00002A040000}"/>
    <cellStyle name="Comma 321" xfId="1070" xr:uid="{00000000-0005-0000-0000-00002B040000}"/>
    <cellStyle name="Comma 321 2" xfId="1071" xr:uid="{00000000-0005-0000-0000-00002C040000}"/>
    <cellStyle name="Comma 322" xfId="1072" xr:uid="{00000000-0005-0000-0000-00002D040000}"/>
    <cellStyle name="Comma 322 2" xfId="1073" xr:uid="{00000000-0005-0000-0000-00002E040000}"/>
    <cellStyle name="Comma 323" xfId="1074" xr:uid="{00000000-0005-0000-0000-00002F040000}"/>
    <cellStyle name="Comma 323 2" xfId="1075" xr:uid="{00000000-0005-0000-0000-000030040000}"/>
    <cellStyle name="Comma 324" xfId="1076" xr:uid="{00000000-0005-0000-0000-000031040000}"/>
    <cellStyle name="Comma 324 2" xfId="1077" xr:uid="{00000000-0005-0000-0000-000032040000}"/>
    <cellStyle name="Comma 324 2 2" xfId="3233" xr:uid="{00000000-0005-0000-0000-000033040000}"/>
    <cellStyle name="Comma 325" xfId="1078" xr:uid="{00000000-0005-0000-0000-000034040000}"/>
    <cellStyle name="Comma 325 2" xfId="1079" xr:uid="{00000000-0005-0000-0000-000035040000}"/>
    <cellStyle name="Comma 326" xfId="1080" xr:uid="{00000000-0005-0000-0000-000036040000}"/>
    <cellStyle name="Comma 326 2" xfId="1081" xr:uid="{00000000-0005-0000-0000-000037040000}"/>
    <cellStyle name="Comma 327" xfId="1082" xr:uid="{00000000-0005-0000-0000-000038040000}"/>
    <cellStyle name="Comma 327 2" xfId="1083" xr:uid="{00000000-0005-0000-0000-000039040000}"/>
    <cellStyle name="Comma 328" xfId="1084" xr:uid="{00000000-0005-0000-0000-00003A040000}"/>
    <cellStyle name="Comma 328 2" xfId="1085" xr:uid="{00000000-0005-0000-0000-00003B040000}"/>
    <cellStyle name="Comma 329" xfId="1086" xr:uid="{00000000-0005-0000-0000-00003C040000}"/>
    <cellStyle name="Comma 329 2" xfId="1087" xr:uid="{00000000-0005-0000-0000-00003D040000}"/>
    <cellStyle name="Comma 33" xfId="1088" xr:uid="{00000000-0005-0000-0000-00003E040000}"/>
    <cellStyle name="Comma 330" xfId="1089" xr:uid="{00000000-0005-0000-0000-00003F040000}"/>
    <cellStyle name="Comma 330 2" xfId="1090" xr:uid="{00000000-0005-0000-0000-000040040000}"/>
    <cellStyle name="Comma 331" xfId="1091" xr:uid="{00000000-0005-0000-0000-000041040000}"/>
    <cellStyle name="Comma 331 2" xfId="1092" xr:uid="{00000000-0005-0000-0000-000042040000}"/>
    <cellStyle name="Comma 332" xfId="1093" xr:uid="{00000000-0005-0000-0000-000043040000}"/>
    <cellStyle name="Comma 333" xfId="1094" xr:uid="{00000000-0005-0000-0000-000044040000}"/>
    <cellStyle name="Comma 334" xfId="1095" xr:uid="{00000000-0005-0000-0000-000045040000}"/>
    <cellStyle name="Comma 335" xfId="1096" xr:uid="{00000000-0005-0000-0000-000046040000}"/>
    <cellStyle name="Comma 336" xfId="1097" xr:uid="{00000000-0005-0000-0000-000047040000}"/>
    <cellStyle name="Comma 337" xfId="1098" xr:uid="{00000000-0005-0000-0000-000048040000}"/>
    <cellStyle name="Comma 338" xfId="1099" xr:uid="{00000000-0005-0000-0000-000049040000}"/>
    <cellStyle name="Comma 339" xfId="1100" xr:uid="{00000000-0005-0000-0000-00004A040000}"/>
    <cellStyle name="Comma 34" xfId="1101" xr:uid="{00000000-0005-0000-0000-00004B040000}"/>
    <cellStyle name="Comma 340" xfId="1102" xr:uid="{00000000-0005-0000-0000-00004C040000}"/>
    <cellStyle name="Comma 341" xfId="1103" xr:uid="{00000000-0005-0000-0000-00004D040000}"/>
    <cellStyle name="Comma 341 2" xfId="1104" xr:uid="{00000000-0005-0000-0000-00004E040000}"/>
    <cellStyle name="Comma 342" xfId="1105" xr:uid="{00000000-0005-0000-0000-00004F040000}"/>
    <cellStyle name="Comma 342 2" xfId="1106" xr:uid="{00000000-0005-0000-0000-000050040000}"/>
    <cellStyle name="Comma 343" xfId="1107" xr:uid="{00000000-0005-0000-0000-000051040000}"/>
    <cellStyle name="Comma 343 2" xfId="1108" xr:uid="{00000000-0005-0000-0000-000052040000}"/>
    <cellStyle name="Comma 344" xfId="1109" xr:uid="{00000000-0005-0000-0000-000053040000}"/>
    <cellStyle name="Comma 344 2" xfId="1110" xr:uid="{00000000-0005-0000-0000-000054040000}"/>
    <cellStyle name="Comma 345" xfId="1111" xr:uid="{00000000-0005-0000-0000-000055040000}"/>
    <cellStyle name="Comma 345 2" xfId="1112" xr:uid="{00000000-0005-0000-0000-000056040000}"/>
    <cellStyle name="Comma 346" xfId="1113" xr:uid="{00000000-0005-0000-0000-000057040000}"/>
    <cellStyle name="Comma 346 2" xfId="1114" xr:uid="{00000000-0005-0000-0000-000058040000}"/>
    <cellStyle name="Comma 347" xfId="1115" xr:uid="{00000000-0005-0000-0000-000059040000}"/>
    <cellStyle name="Comma 347 2" xfId="1116" xr:uid="{00000000-0005-0000-0000-00005A040000}"/>
    <cellStyle name="Comma 348" xfId="1117" xr:uid="{00000000-0005-0000-0000-00005B040000}"/>
    <cellStyle name="Comma 348 2" xfId="1118" xr:uid="{00000000-0005-0000-0000-00005C040000}"/>
    <cellStyle name="Comma 349" xfId="1119" xr:uid="{00000000-0005-0000-0000-00005D040000}"/>
    <cellStyle name="Comma 349 2" xfId="1120" xr:uid="{00000000-0005-0000-0000-00005E040000}"/>
    <cellStyle name="Comma 35" xfId="1121" xr:uid="{00000000-0005-0000-0000-00005F040000}"/>
    <cellStyle name="Comma 35 2" xfId="1122" xr:uid="{00000000-0005-0000-0000-000060040000}"/>
    <cellStyle name="Comma 35 2 2" xfId="1123" xr:uid="{00000000-0005-0000-0000-000061040000}"/>
    <cellStyle name="Comma 35 3" xfId="1124" xr:uid="{00000000-0005-0000-0000-000062040000}"/>
    <cellStyle name="Comma 350" xfId="1125" xr:uid="{00000000-0005-0000-0000-000063040000}"/>
    <cellStyle name="Comma 350 2" xfId="1126" xr:uid="{00000000-0005-0000-0000-000064040000}"/>
    <cellStyle name="Comma 351" xfId="1127" xr:uid="{00000000-0005-0000-0000-000065040000}"/>
    <cellStyle name="Comma 351 2" xfId="1128" xr:uid="{00000000-0005-0000-0000-000066040000}"/>
    <cellStyle name="Comma 352" xfId="1129" xr:uid="{00000000-0005-0000-0000-000067040000}"/>
    <cellStyle name="Comma 352 2" xfId="1130" xr:uid="{00000000-0005-0000-0000-000068040000}"/>
    <cellStyle name="Comma 353" xfId="1131" xr:uid="{00000000-0005-0000-0000-000069040000}"/>
    <cellStyle name="Comma 353 2" xfId="1132" xr:uid="{00000000-0005-0000-0000-00006A040000}"/>
    <cellStyle name="Comma 354" xfId="1133" xr:uid="{00000000-0005-0000-0000-00006B040000}"/>
    <cellStyle name="Comma 354 2" xfId="1134" xr:uid="{00000000-0005-0000-0000-00006C040000}"/>
    <cellStyle name="Comma 355" xfId="1135" xr:uid="{00000000-0005-0000-0000-00006D040000}"/>
    <cellStyle name="Comma 356" xfId="1136" xr:uid="{00000000-0005-0000-0000-00006E040000}"/>
    <cellStyle name="Comma 357" xfId="1137" xr:uid="{00000000-0005-0000-0000-00006F040000}"/>
    <cellStyle name="Comma 358" xfId="1138" xr:uid="{00000000-0005-0000-0000-000070040000}"/>
    <cellStyle name="Comma 359" xfId="1139" xr:uid="{00000000-0005-0000-0000-000071040000}"/>
    <cellStyle name="Comma 36" xfId="1140" xr:uid="{00000000-0005-0000-0000-000072040000}"/>
    <cellStyle name="Comma 36 2" xfId="1141" xr:uid="{00000000-0005-0000-0000-000073040000}"/>
    <cellStyle name="Comma 36 2 2" xfId="1142" xr:uid="{00000000-0005-0000-0000-000074040000}"/>
    <cellStyle name="Comma 36 3" xfId="1143" xr:uid="{00000000-0005-0000-0000-000075040000}"/>
    <cellStyle name="Comma 360" xfId="1144" xr:uid="{00000000-0005-0000-0000-000076040000}"/>
    <cellStyle name="Comma 361" xfId="1145" xr:uid="{00000000-0005-0000-0000-000077040000}"/>
    <cellStyle name="Comma 362" xfId="1146" xr:uid="{00000000-0005-0000-0000-000078040000}"/>
    <cellStyle name="Comma 363" xfId="1147" xr:uid="{00000000-0005-0000-0000-000079040000}"/>
    <cellStyle name="Comma 364" xfId="1148" xr:uid="{00000000-0005-0000-0000-00007A040000}"/>
    <cellStyle name="Comma 37" xfId="1149" xr:uid="{00000000-0005-0000-0000-00007B040000}"/>
    <cellStyle name="Comma 37 2" xfId="1150" xr:uid="{00000000-0005-0000-0000-00007C040000}"/>
    <cellStyle name="Comma 37 2 2" xfId="1151" xr:uid="{00000000-0005-0000-0000-00007D040000}"/>
    <cellStyle name="Comma 37 3" xfId="1152" xr:uid="{00000000-0005-0000-0000-00007E040000}"/>
    <cellStyle name="Comma 38" xfId="1153" xr:uid="{00000000-0005-0000-0000-00007F040000}"/>
    <cellStyle name="Comma 38 2" xfId="1154" xr:uid="{00000000-0005-0000-0000-000080040000}"/>
    <cellStyle name="Comma 38 2 2" xfId="1155" xr:uid="{00000000-0005-0000-0000-000081040000}"/>
    <cellStyle name="Comma 38 3" xfId="1156" xr:uid="{00000000-0005-0000-0000-000082040000}"/>
    <cellStyle name="Comma 39" xfId="1157" xr:uid="{00000000-0005-0000-0000-000083040000}"/>
    <cellStyle name="Comma 39 2" xfId="1158" xr:uid="{00000000-0005-0000-0000-000084040000}"/>
    <cellStyle name="Comma 39 2 2" xfId="1159" xr:uid="{00000000-0005-0000-0000-000085040000}"/>
    <cellStyle name="Comma 39 3" xfId="1160" xr:uid="{00000000-0005-0000-0000-000086040000}"/>
    <cellStyle name="Comma 4" xfId="1161" xr:uid="{00000000-0005-0000-0000-000087040000}"/>
    <cellStyle name="Comma 4 2" xfId="1162" xr:uid="{00000000-0005-0000-0000-000088040000}"/>
    <cellStyle name="Comma 4 2 2" xfId="1163" xr:uid="{00000000-0005-0000-0000-000089040000}"/>
    <cellStyle name="Comma 4 2 2 2" xfId="1164" xr:uid="{00000000-0005-0000-0000-00008A040000}"/>
    <cellStyle name="Comma 4 2 2 2 2" xfId="1165" xr:uid="{00000000-0005-0000-0000-00008B040000}"/>
    <cellStyle name="Comma 4 2 2 3" xfId="1166" xr:uid="{00000000-0005-0000-0000-00008C040000}"/>
    <cellStyle name="Comma 4 2 3" xfId="1167" xr:uid="{00000000-0005-0000-0000-00008D040000}"/>
    <cellStyle name="Comma 4 2 3 2" xfId="1168" xr:uid="{00000000-0005-0000-0000-00008E040000}"/>
    <cellStyle name="Comma 4 2 3 2 2" xfId="1169" xr:uid="{00000000-0005-0000-0000-00008F040000}"/>
    <cellStyle name="Comma 4 2 3 3" xfId="1170" xr:uid="{00000000-0005-0000-0000-000090040000}"/>
    <cellStyle name="Comma 4 2 4" xfId="1171" xr:uid="{00000000-0005-0000-0000-000091040000}"/>
    <cellStyle name="Comma 4 2 4 2" xfId="1172" xr:uid="{00000000-0005-0000-0000-000092040000}"/>
    <cellStyle name="Comma 4 2 4 2 2" xfId="1173" xr:uid="{00000000-0005-0000-0000-000093040000}"/>
    <cellStyle name="Comma 4 2 4 2 2 2" xfId="1174" xr:uid="{00000000-0005-0000-0000-000094040000}"/>
    <cellStyle name="Comma 4 2 4 2 3" xfId="1175" xr:uid="{00000000-0005-0000-0000-000095040000}"/>
    <cellStyle name="Comma 4 2 4 3" xfId="1176" xr:uid="{00000000-0005-0000-0000-000096040000}"/>
    <cellStyle name="Comma 4 2 4 3 2" xfId="1177" xr:uid="{00000000-0005-0000-0000-000097040000}"/>
    <cellStyle name="Comma 4 2 4 4" xfId="1178" xr:uid="{00000000-0005-0000-0000-000098040000}"/>
    <cellStyle name="Comma 4 2 5" xfId="1179" xr:uid="{00000000-0005-0000-0000-000099040000}"/>
    <cellStyle name="Comma 4 2 5 2" xfId="1180" xr:uid="{00000000-0005-0000-0000-00009A040000}"/>
    <cellStyle name="Comma 4 2 6" xfId="1181" xr:uid="{00000000-0005-0000-0000-00009B040000}"/>
    <cellStyle name="Comma 4 3" xfId="1182" xr:uid="{00000000-0005-0000-0000-00009C040000}"/>
    <cellStyle name="Comma 4 3 2" xfId="1183" xr:uid="{00000000-0005-0000-0000-00009D040000}"/>
    <cellStyle name="Comma 4 3 2 2" xfId="1184" xr:uid="{00000000-0005-0000-0000-00009E040000}"/>
    <cellStyle name="Comma 4 3 2 2 2" xfId="1185" xr:uid="{00000000-0005-0000-0000-00009F040000}"/>
    <cellStyle name="Comma 4 3 2 3" xfId="1186" xr:uid="{00000000-0005-0000-0000-0000A0040000}"/>
    <cellStyle name="Comma 4 3 3" xfId="1187" xr:uid="{00000000-0005-0000-0000-0000A1040000}"/>
    <cellStyle name="Comma 4 3 3 2" xfId="1188" xr:uid="{00000000-0005-0000-0000-0000A2040000}"/>
    <cellStyle name="Comma 4 3 3 2 2" xfId="1189" xr:uid="{00000000-0005-0000-0000-0000A3040000}"/>
    <cellStyle name="Comma 4 3 3 3" xfId="1190" xr:uid="{00000000-0005-0000-0000-0000A4040000}"/>
    <cellStyle name="Comma 4 3 4" xfId="1191" xr:uid="{00000000-0005-0000-0000-0000A5040000}"/>
    <cellStyle name="Comma 4 3 4 2" xfId="1192" xr:uid="{00000000-0005-0000-0000-0000A6040000}"/>
    <cellStyle name="Comma 4 3 5" xfId="1193" xr:uid="{00000000-0005-0000-0000-0000A7040000}"/>
    <cellStyle name="Comma 4 4" xfId="1194" xr:uid="{00000000-0005-0000-0000-0000A8040000}"/>
    <cellStyle name="Comma 4 4 2" xfId="1195" xr:uid="{00000000-0005-0000-0000-0000A9040000}"/>
    <cellStyle name="Comma 4 4 2 2" xfId="1196" xr:uid="{00000000-0005-0000-0000-0000AA040000}"/>
    <cellStyle name="Comma 4 4 3" xfId="1197" xr:uid="{00000000-0005-0000-0000-0000AB040000}"/>
    <cellStyle name="Comma 4 5" xfId="1198" xr:uid="{00000000-0005-0000-0000-0000AC040000}"/>
    <cellStyle name="Comma 4 5 2" xfId="1199" xr:uid="{00000000-0005-0000-0000-0000AD040000}"/>
    <cellStyle name="Comma 4 5 2 2" xfId="1200" xr:uid="{00000000-0005-0000-0000-0000AE040000}"/>
    <cellStyle name="Comma 4 5 3" xfId="1201" xr:uid="{00000000-0005-0000-0000-0000AF040000}"/>
    <cellStyle name="Comma 4 6" xfId="1202" xr:uid="{00000000-0005-0000-0000-0000B0040000}"/>
    <cellStyle name="Comma 4 6 2" xfId="1203" xr:uid="{00000000-0005-0000-0000-0000B1040000}"/>
    <cellStyle name="Comma 4 6 2 2" xfId="1204" xr:uid="{00000000-0005-0000-0000-0000B2040000}"/>
    <cellStyle name="Comma 4 6 3" xfId="1205" xr:uid="{00000000-0005-0000-0000-0000B3040000}"/>
    <cellStyle name="Comma 4 7" xfId="1206" xr:uid="{00000000-0005-0000-0000-0000B4040000}"/>
    <cellStyle name="Comma 4 7 2" xfId="1207" xr:uid="{00000000-0005-0000-0000-0000B5040000}"/>
    <cellStyle name="Comma 4 8" xfId="1208" xr:uid="{00000000-0005-0000-0000-0000B6040000}"/>
    <cellStyle name="Comma 40" xfId="1209" xr:uid="{00000000-0005-0000-0000-0000B7040000}"/>
    <cellStyle name="Comma 40 2" xfId="1210" xr:uid="{00000000-0005-0000-0000-0000B8040000}"/>
    <cellStyle name="Comma 40 2 2" xfId="1211" xr:uid="{00000000-0005-0000-0000-0000B9040000}"/>
    <cellStyle name="Comma 40 3" xfId="1212" xr:uid="{00000000-0005-0000-0000-0000BA040000}"/>
    <cellStyle name="Comma 41" xfId="1213" xr:uid="{00000000-0005-0000-0000-0000BB040000}"/>
    <cellStyle name="Comma 41 2" xfId="1214" xr:uid="{00000000-0005-0000-0000-0000BC040000}"/>
    <cellStyle name="Comma 41 2 2" xfId="1215" xr:uid="{00000000-0005-0000-0000-0000BD040000}"/>
    <cellStyle name="Comma 41 3" xfId="1216" xr:uid="{00000000-0005-0000-0000-0000BE040000}"/>
    <cellStyle name="Comma 42" xfId="1217" xr:uid="{00000000-0005-0000-0000-0000BF040000}"/>
    <cellStyle name="Comma 42 2" xfId="1218" xr:uid="{00000000-0005-0000-0000-0000C0040000}"/>
    <cellStyle name="Comma 42 2 2" xfId="1219" xr:uid="{00000000-0005-0000-0000-0000C1040000}"/>
    <cellStyle name="Comma 42 3" xfId="1220" xr:uid="{00000000-0005-0000-0000-0000C2040000}"/>
    <cellStyle name="Comma 43" xfId="1221" xr:uid="{00000000-0005-0000-0000-0000C3040000}"/>
    <cellStyle name="Comma 43 2" xfId="1222" xr:uid="{00000000-0005-0000-0000-0000C4040000}"/>
    <cellStyle name="Comma 43 2 2" xfId="1223" xr:uid="{00000000-0005-0000-0000-0000C5040000}"/>
    <cellStyle name="Comma 43 3" xfId="1224" xr:uid="{00000000-0005-0000-0000-0000C6040000}"/>
    <cellStyle name="Comma 44" xfId="1225" xr:uid="{00000000-0005-0000-0000-0000C7040000}"/>
    <cellStyle name="Comma 44 2" xfId="1226" xr:uid="{00000000-0005-0000-0000-0000C8040000}"/>
    <cellStyle name="Comma 44 2 2" xfId="1227" xr:uid="{00000000-0005-0000-0000-0000C9040000}"/>
    <cellStyle name="Comma 44 3" xfId="1228" xr:uid="{00000000-0005-0000-0000-0000CA040000}"/>
    <cellStyle name="Comma 45" xfId="1229" xr:uid="{00000000-0005-0000-0000-0000CB040000}"/>
    <cellStyle name="Comma 45 2" xfId="1230" xr:uid="{00000000-0005-0000-0000-0000CC040000}"/>
    <cellStyle name="Comma 45 2 2" xfId="1231" xr:uid="{00000000-0005-0000-0000-0000CD040000}"/>
    <cellStyle name="Comma 45 3" xfId="1232" xr:uid="{00000000-0005-0000-0000-0000CE040000}"/>
    <cellStyle name="Comma 46" xfId="1233" xr:uid="{00000000-0005-0000-0000-0000CF040000}"/>
    <cellStyle name="Comma 46 2" xfId="1234" xr:uid="{00000000-0005-0000-0000-0000D0040000}"/>
    <cellStyle name="Comma 46 2 2" xfId="1235" xr:uid="{00000000-0005-0000-0000-0000D1040000}"/>
    <cellStyle name="Comma 46 3" xfId="1236" xr:uid="{00000000-0005-0000-0000-0000D2040000}"/>
    <cellStyle name="Comma 47" xfId="1237" xr:uid="{00000000-0005-0000-0000-0000D3040000}"/>
    <cellStyle name="Comma 47 2" xfId="1238" xr:uid="{00000000-0005-0000-0000-0000D4040000}"/>
    <cellStyle name="Comma 47 2 2" xfId="1239" xr:uid="{00000000-0005-0000-0000-0000D5040000}"/>
    <cellStyle name="Comma 47 3" xfId="1240" xr:uid="{00000000-0005-0000-0000-0000D6040000}"/>
    <cellStyle name="Comma 48" xfId="1241" xr:uid="{00000000-0005-0000-0000-0000D7040000}"/>
    <cellStyle name="Comma 48 2" xfId="1242" xr:uid="{00000000-0005-0000-0000-0000D8040000}"/>
    <cellStyle name="Comma 48 2 2" xfId="1243" xr:uid="{00000000-0005-0000-0000-0000D9040000}"/>
    <cellStyle name="Comma 48 3" xfId="1244" xr:uid="{00000000-0005-0000-0000-0000DA040000}"/>
    <cellStyle name="Comma 49" xfId="1245" xr:uid="{00000000-0005-0000-0000-0000DB040000}"/>
    <cellStyle name="Comma 49 2" xfId="1246" xr:uid="{00000000-0005-0000-0000-0000DC040000}"/>
    <cellStyle name="Comma 49 2 2" xfId="1247" xr:uid="{00000000-0005-0000-0000-0000DD040000}"/>
    <cellStyle name="Comma 49 3" xfId="1248" xr:uid="{00000000-0005-0000-0000-0000DE040000}"/>
    <cellStyle name="Comma 5" xfId="1249" xr:uid="{00000000-0005-0000-0000-0000DF040000}"/>
    <cellStyle name="Comma 5 2" xfId="1250" xr:uid="{00000000-0005-0000-0000-0000E0040000}"/>
    <cellStyle name="Comma 5 2 2" xfId="1251" xr:uid="{00000000-0005-0000-0000-0000E1040000}"/>
    <cellStyle name="Comma 5 2 2 2" xfId="1252" xr:uid="{00000000-0005-0000-0000-0000E2040000}"/>
    <cellStyle name="Comma 5 2 3" xfId="1253" xr:uid="{00000000-0005-0000-0000-0000E3040000}"/>
    <cellStyle name="Comma 5 3" xfId="1254" xr:uid="{00000000-0005-0000-0000-0000E4040000}"/>
    <cellStyle name="Comma 5 3 2" xfId="1255" xr:uid="{00000000-0005-0000-0000-0000E5040000}"/>
    <cellStyle name="Comma 5 3 2 2" xfId="1256" xr:uid="{00000000-0005-0000-0000-0000E6040000}"/>
    <cellStyle name="Comma 5 3 3" xfId="1257" xr:uid="{00000000-0005-0000-0000-0000E7040000}"/>
    <cellStyle name="Comma 5 4" xfId="1258" xr:uid="{00000000-0005-0000-0000-0000E8040000}"/>
    <cellStyle name="Comma 5 4 2" xfId="1259" xr:uid="{00000000-0005-0000-0000-0000E9040000}"/>
    <cellStyle name="Comma 5 4 2 2" xfId="1260" xr:uid="{00000000-0005-0000-0000-0000EA040000}"/>
    <cellStyle name="Comma 5 4 3" xfId="1261" xr:uid="{00000000-0005-0000-0000-0000EB040000}"/>
    <cellStyle name="Comma 5 5" xfId="1262" xr:uid="{00000000-0005-0000-0000-0000EC040000}"/>
    <cellStyle name="Comma 5 5 2" xfId="1263" xr:uid="{00000000-0005-0000-0000-0000ED040000}"/>
    <cellStyle name="Comma 5 6" xfId="1264" xr:uid="{00000000-0005-0000-0000-0000EE040000}"/>
    <cellStyle name="Comma 50" xfId="1265" xr:uid="{00000000-0005-0000-0000-0000EF040000}"/>
    <cellStyle name="Comma 50 2" xfId="1266" xr:uid="{00000000-0005-0000-0000-0000F0040000}"/>
    <cellStyle name="Comma 50 2 2" xfId="1267" xr:uid="{00000000-0005-0000-0000-0000F1040000}"/>
    <cellStyle name="Comma 50 3" xfId="1268" xr:uid="{00000000-0005-0000-0000-0000F2040000}"/>
    <cellStyle name="Comma 51" xfId="1269" xr:uid="{00000000-0005-0000-0000-0000F3040000}"/>
    <cellStyle name="Comma 51 2" xfId="1270" xr:uid="{00000000-0005-0000-0000-0000F4040000}"/>
    <cellStyle name="Comma 51 2 2" xfId="1271" xr:uid="{00000000-0005-0000-0000-0000F5040000}"/>
    <cellStyle name="Comma 51 3" xfId="1272" xr:uid="{00000000-0005-0000-0000-0000F6040000}"/>
    <cellStyle name="Comma 52" xfId="1273" xr:uid="{00000000-0005-0000-0000-0000F7040000}"/>
    <cellStyle name="Comma 52 2" xfId="1274" xr:uid="{00000000-0005-0000-0000-0000F8040000}"/>
    <cellStyle name="Comma 52 2 2" xfId="1275" xr:uid="{00000000-0005-0000-0000-0000F9040000}"/>
    <cellStyle name="Comma 52 3" xfId="1276" xr:uid="{00000000-0005-0000-0000-0000FA040000}"/>
    <cellStyle name="Comma 53" xfId="1277" xr:uid="{00000000-0005-0000-0000-0000FB040000}"/>
    <cellStyle name="Comma 53 2" xfId="1278" xr:uid="{00000000-0005-0000-0000-0000FC040000}"/>
    <cellStyle name="Comma 53 2 2" xfId="1279" xr:uid="{00000000-0005-0000-0000-0000FD040000}"/>
    <cellStyle name="Comma 53 3" xfId="1280" xr:uid="{00000000-0005-0000-0000-0000FE040000}"/>
    <cellStyle name="Comma 54" xfId="1281" xr:uid="{00000000-0005-0000-0000-0000FF040000}"/>
    <cellStyle name="Comma 54 2" xfId="1282" xr:uid="{00000000-0005-0000-0000-000000050000}"/>
    <cellStyle name="Comma 54 2 2" xfId="1283" xr:uid="{00000000-0005-0000-0000-000001050000}"/>
    <cellStyle name="Comma 54 3" xfId="1284" xr:uid="{00000000-0005-0000-0000-000002050000}"/>
    <cellStyle name="Comma 55" xfId="1285" xr:uid="{00000000-0005-0000-0000-000003050000}"/>
    <cellStyle name="Comma 55 2" xfId="1286" xr:uid="{00000000-0005-0000-0000-000004050000}"/>
    <cellStyle name="Comma 55 2 2" xfId="1287" xr:uid="{00000000-0005-0000-0000-000005050000}"/>
    <cellStyle name="Comma 55 3" xfId="1288" xr:uid="{00000000-0005-0000-0000-000006050000}"/>
    <cellStyle name="Comma 56" xfId="1289" xr:uid="{00000000-0005-0000-0000-000007050000}"/>
    <cellStyle name="Comma 56 2" xfId="1290" xr:uid="{00000000-0005-0000-0000-000008050000}"/>
    <cellStyle name="Comma 56 2 2" xfId="1291" xr:uid="{00000000-0005-0000-0000-000009050000}"/>
    <cellStyle name="Comma 56 3" xfId="1292" xr:uid="{00000000-0005-0000-0000-00000A050000}"/>
    <cellStyle name="Comma 57" xfId="1293" xr:uid="{00000000-0005-0000-0000-00000B050000}"/>
    <cellStyle name="Comma 57 2" xfId="1294" xr:uid="{00000000-0005-0000-0000-00000C050000}"/>
    <cellStyle name="Comma 57 2 2" xfId="1295" xr:uid="{00000000-0005-0000-0000-00000D050000}"/>
    <cellStyle name="Comma 57 3" xfId="1296" xr:uid="{00000000-0005-0000-0000-00000E050000}"/>
    <cellStyle name="Comma 58" xfId="1297" xr:uid="{00000000-0005-0000-0000-00000F050000}"/>
    <cellStyle name="Comma 58 2" xfId="1298" xr:uid="{00000000-0005-0000-0000-000010050000}"/>
    <cellStyle name="Comma 58 2 2" xfId="1299" xr:uid="{00000000-0005-0000-0000-000011050000}"/>
    <cellStyle name="Comma 58 3" xfId="1300" xr:uid="{00000000-0005-0000-0000-000012050000}"/>
    <cellStyle name="Comma 59" xfId="1301" xr:uid="{00000000-0005-0000-0000-000013050000}"/>
    <cellStyle name="Comma 59 2" xfId="1302" xr:uid="{00000000-0005-0000-0000-000014050000}"/>
    <cellStyle name="Comma 59 2 2" xfId="1303" xr:uid="{00000000-0005-0000-0000-000015050000}"/>
    <cellStyle name="Comma 59 3" xfId="1304" xr:uid="{00000000-0005-0000-0000-000016050000}"/>
    <cellStyle name="Comma 6" xfId="1305" xr:uid="{00000000-0005-0000-0000-000017050000}"/>
    <cellStyle name="Comma 6 2" xfId="1306" xr:uid="{00000000-0005-0000-0000-000018050000}"/>
    <cellStyle name="Comma 6 3" xfId="1307" xr:uid="{00000000-0005-0000-0000-000019050000}"/>
    <cellStyle name="Comma 6 4" xfId="1308" xr:uid="{00000000-0005-0000-0000-00001A050000}"/>
    <cellStyle name="Comma 6 5" xfId="1309" xr:uid="{00000000-0005-0000-0000-00001B050000}"/>
    <cellStyle name="Comma 6 6" xfId="1310" xr:uid="{00000000-0005-0000-0000-00001C050000}"/>
    <cellStyle name="Comma 60" xfId="1311" xr:uid="{00000000-0005-0000-0000-00001D050000}"/>
    <cellStyle name="Comma 60 2" xfId="1312" xr:uid="{00000000-0005-0000-0000-00001E050000}"/>
    <cellStyle name="Comma 60 2 2" xfId="1313" xr:uid="{00000000-0005-0000-0000-00001F050000}"/>
    <cellStyle name="Comma 60 3" xfId="1314" xr:uid="{00000000-0005-0000-0000-000020050000}"/>
    <cellStyle name="Comma 61" xfId="1315" xr:uid="{00000000-0005-0000-0000-000021050000}"/>
    <cellStyle name="Comma 61 2" xfId="1316" xr:uid="{00000000-0005-0000-0000-000022050000}"/>
    <cellStyle name="Comma 61 2 2" xfId="1317" xr:uid="{00000000-0005-0000-0000-000023050000}"/>
    <cellStyle name="Comma 61 3" xfId="1318" xr:uid="{00000000-0005-0000-0000-000024050000}"/>
    <cellStyle name="Comma 62" xfId="1319" xr:uid="{00000000-0005-0000-0000-000025050000}"/>
    <cellStyle name="Comma 62 2" xfId="1320" xr:uid="{00000000-0005-0000-0000-000026050000}"/>
    <cellStyle name="Comma 62 2 2" xfId="1321" xr:uid="{00000000-0005-0000-0000-000027050000}"/>
    <cellStyle name="Comma 62 3" xfId="1322" xr:uid="{00000000-0005-0000-0000-000028050000}"/>
    <cellStyle name="Comma 63" xfId="1323" xr:uid="{00000000-0005-0000-0000-000029050000}"/>
    <cellStyle name="Comma 63 2" xfId="1324" xr:uid="{00000000-0005-0000-0000-00002A050000}"/>
    <cellStyle name="Comma 63 2 2" xfId="1325" xr:uid="{00000000-0005-0000-0000-00002B050000}"/>
    <cellStyle name="Comma 63 3" xfId="1326" xr:uid="{00000000-0005-0000-0000-00002C050000}"/>
    <cellStyle name="Comma 64" xfId="1327" xr:uid="{00000000-0005-0000-0000-00002D050000}"/>
    <cellStyle name="Comma 64 2" xfId="1328" xr:uid="{00000000-0005-0000-0000-00002E050000}"/>
    <cellStyle name="Comma 64 2 2" xfId="1329" xr:uid="{00000000-0005-0000-0000-00002F050000}"/>
    <cellStyle name="Comma 64 3" xfId="1330" xr:uid="{00000000-0005-0000-0000-000030050000}"/>
    <cellStyle name="Comma 65" xfId="1331" xr:uid="{00000000-0005-0000-0000-000031050000}"/>
    <cellStyle name="Comma 65 2" xfId="1332" xr:uid="{00000000-0005-0000-0000-000032050000}"/>
    <cellStyle name="Comma 65 2 2" xfId="1333" xr:uid="{00000000-0005-0000-0000-000033050000}"/>
    <cellStyle name="Comma 65 3" xfId="1334" xr:uid="{00000000-0005-0000-0000-000034050000}"/>
    <cellStyle name="Comma 66" xfId="1335" xr:uid="{00000000-0005-0000-0000-000035050000}"/>
    <cellStyle name="Comma 66 2" xfId="1336" xr:uid="{00000000-0005-0000-0000-000036050000}"/>
    <cellStyle name="Comma 66 2 2" xfId="1337" xr:uid="{00000000-0005-0000-0000-000037050000}"/>
    <cellStyle name="Comma 66 3" xfId="1338" xr:uid="{00000000-0005-0000-0000-000038050000}"/>
    <cellStyle name="Comma 67" xfId="1339" xr:uid="{00000000-0005-0000-0000-000039050000}"/>
    <cellStyle name="Comma 67 2" xfId="1340" xr:uid="{00000000-0005-0000-0000-00003A050000}"/>
    <cellStyle name="Comma 67 2 2" xfId="1341" xr:uid="{00000000-0005-0000-0000-00003B050000}"/>
    <cellStyle name="Comma 67 3" xfId="1342" xr:uid="{00000000-0005-0000-0000-00003C050000}"/>
    <cellStyle name="Comma 68" xfId="1343" xr:uid="{00000000-0005-0000-0000-00003D050000}"/>
    <cellStyle name="Comma 68 2" xfId="1344" xr:uid="{00000000-0005-0000-0000-00003E050000}"/>
    <cellStyle name="Comma 68 2 2" xfId="1345" xr:uid="{00000000-0005-0000-0000-00003F050000}"/>
    <cellStyle name="Comma 68 3" xfId="1346" xr:uid="{00000000-0005-0000-0000-000040050000}"/>
    <cellStyle name="Comma 69" xfId="1347" xr:uid="{00000000-0005-0000-0000-000041050000}"/>
    <cellStyle name="Comma 69 2" xfId="1348" xr:uid="{00000000-0005-0000-0000-000042050000}"/>
    <cellStyle name="Comma 69 2 2" xfId="1349" xr:uid="{00000000-0005-0000-0000-000043050000}"/>
    <cellStyle name="Comma 69 3" xfId="1350" xr:uid="{00000000-0005-0000-0000-000044050000}"/>
    <cellStyle name="Comma 7" xfId="1351" xr:uid="{00000000-0005-0000-0000-000045050000}"/>
    <cellStyle name="Comma 7 2" xfId="1352" xr:uid="{00000000-0005-0000-0000-000046050000}"/>
    <cellStyle name="Comma 7 2 2" xfId="1353" xr:uid="{00000000-0005-0000-0000-000047050000}"/>
    <cellStyle name="Comma 7 2 2 2" xfId="1354" xr:uid="{00000000-0005-0000-0000-000048050000}"/>
    <cellStyle name="Comma 7 2 3" xfId="1355" xr:uid="{00000000-0005-0000-0000-000049050000}"/>
    <cellStyle name="Comma 7 3" xfId="1356" xr:uid="{00000000-0005-0000-0000-00004A050000}"/>
    <cellStyle name="Comma 7 3 2" xfId="1357" xr:uid="{00000000-0005-0000-0000-00004B050000}"/>
    <cellStyle name="Comma 7 3 2 2" xfId="1358" xr:uid="{00000000-0005-0000-0000-00004C050000}"/>
    <cellStyle name="Comma 7 3 3" xfId="1359" xr:uid="{00000000-0005-0000-0000-00004D050000}"/>
    <cellStyle name="Comma 7 4" xfId="1360" xr:uid="{00000000-0005-0000-0000-00004E050000}"/>
    <cellStyle name="Comma 7 4 2" xfId="1361" xr:uid="{00000000-0005-0000-0000-00004F050000}"/>
    <cellStyle name="Comma 7 5" xfId="1362" xr:uid="{00000000-0005-0000-0000-000050050000}"/>
    <cellStyle name="Comma 70" xfId="1363" xr:uid="{00000000-0005-0000-0000-000051050000}"/>
    <cellStyle name="Comma 70 2" xfId="1364" xr:uid="{00000000-0005-0000-0000-000052050000}"/>
    <cellStyle name="Comma 70 2 2" xfId="1365" xr:uid="{00000000-0005-0000-0000-000053050000}"/>
    <cellStyle name="Comma 70 3" xfId="1366" xr:uid="{00000000-0005-0000-0000-000054050000}"/>
    <cellStyle name="Comma 71" xfId="1367" xr:uid="{00000000-0005-0000-0000-000055050000}"/>
    <cellStyle name="Comma 71 2" xfId="1368" xr:uid="{00000000-0005-0000-0000-000056050000}"/>
    <cellStyle name="Comma 71 2 2" xfId="1369" xr:uid="{00000000-0005-0000-0000-000057050000}"/>
    <cellStyle name="Comma 71 3" xfId="1370" xr:uid="{00000000-0005-0000-0000-000058050000}"/>
    <cellStyle name="Comma 71 3 2" xfId="1371" xr:uid="{00000000-0005-0000-0000-000059050000}"/>
    <cellStyle name="Comma 71 3 3" xfId="1372" xr:uid="{00000000-0005-0000-0000-00005A050000}"/>
    <cellStyle name="Comma 71 4" xfId="1373" xr:uid="{00000000-0005-0000-0000-00005B050000}"/>
    <cellStyle name="Comma 72" xfId="1374" xr:uid="{00000000-0005-0000-0000-00005C050000}"/>
    <cellStyle name="Comma 72 2" xfId="1375" xr:uid="{00000000-0005-0000-0000-00005D050000}"/>
    <cellStyle name="Comma 72 2 2" xfId="1376" xr:uid="{00000000-0005-0000-0000-00005E050000}"/>
    <cellStyle name="Comma 72 3" xfId="1377" xr:uid="{00000000-0005-0000-0000-00005F050000}"/>
    <cellStyle name="Comma 73" xfId="1378" xr:uid="{00000000-0005-0000-0000-000060050000}"/>
    <cellStyle name="Comma 73 10" xfId="1379" xr:uid="{00000000-0005-0000-0000-000061050000}"/>
    <cellStyle name="Comma 73 11" xfId="1380" xr:uid="{00000000-0005-0000-0000-000062050000}"/>
    <cellStyle name="Comma 73 12" xfId="1381" xr:uid="{00000000-0005-0000-0000-000063050000}"/>
    <cellStyle name="Comma 73 13" xfId="1382" xr:uid="{00000000-0005-0000-0000-000064050000}"/>
    <cellStyle name="Comma 73 14" xfId="1383" xr:uid="{00000000-0005-0000-0000-000065050000}"/>
    <cellStyle name="Comma 73 15" xfId="1384" xr:uid="{00000000-0005-0000-0000-000066050000}"/>
    <cellStyle name="Comma 73 2" xfId="1385" xr:uid="{00000000-0005-0000-0000-000067050000}"/>
    <cellStyle name="Comma 73 2 2" xfId="1386" xr:uid="{00000000-0005-0000-0000-000068050000}"/>
    <cellStyle name="Comma 73 3" xfId="1387" xr:uid="{00000000-0005-0000-0000-000069050000}"/>
    <cellStyle name="Comma 73 3 2" xfId="1388" xr:uid="{00000000-0005-0000-0000-00006A050000}"/>
    <cellStyle name="Comma 73 4" xfId="1389" xr:uid="{00000000-0005-0000-0000-00006B050000}"/>
    <cellStyle name="Comma 73 4 2" xfId="1390" xr:uid="{00000000-0005-0000-0000-00006C050000}"/>
    <cellStyle name="Comma 73 5" xfId="1391" xr:uid="{00000000-0005-0000-0000-00006D050000}"/>
    <cellStyle name="Comma 73 6" xfId="1392" xr:uid="{00000000-0005-0000-0000-00006E050000}"/>
    <cellStyle name="Comma 73 7" xfId="1393" xr:uid="{00000000-0005-0000-0000-00006F050000}"/>
    <cellStyle name="Comma 73 8" xfId="1394" xr:uid="{00000000-0005-0000-0000-000070050000}"/>
    <cellStyle name="Comma 73 9" xfId="1395" xr:uid="{00000000-0005-0000-0000-000071050000}"/>
    <cellStyle name="Comma 74" xfId="1396" xr:uid="{00000000-0005-0000-0000-000072050000}"/>
    <cellStyle name="Comma 74 10" xfId="1397" xr:uid="{00000000-0005-0000-0000-000073050000}"/>
    <cellStyle name="Comma 74 11" xfId="1398" xr:uid="{00000000-0005-0000-0000-000074050000}"/>
    <cellStyle name="Comma 74 12" xfId="1399" xr:uid="{00000000-0005-0000-0000-000075050000}"/>
    <cellStyle name="Comma 74 13" xfId="1400" xr:uid="{00000000-0005-0000-0000-000076050000}"/>
    <cellStyle name="Comma 74 14" xfId="1401" xr:uid="{00000000-0005-0000-0000-000077050000}"/>
    <cellStyle name="Comma 74 15" xfId="1402" xr:uid="{00000000-0005-0000-0000-000078050000}"/>
    <cellStyle name="Comma 74 2" xfId="1403" xr:uid="{00000000-0005-0000-0000-000079050000}"/>
    <cellStyle name="Comma 74 2 2" xfId="1404" xr:uid="{00000000-0005-0000-0000-00007A050000}"/>
    <cellStyle name="Comma 74 3" xfId="1405" xr:uid="{00000000-0005-0000-0000-00007B050000}"/>
    <cellStyle name="Comma 74 3 2" xfId="1406" xr:uid="{00000000-0005-0000-0000-00007C050000}"/>
    <cellStyle name="Comma 74 3 3" xfId="1407" xr:uid="{00000000-0005-0000-0000-00007D050000}"/>
    <cellStyle name="Comma 74 4" xfId="1408" xr:uid="{00000000-0005-0000-0000-00007E050000}"/>
    <cellStyle name="Comma 74 4 2" xfId="1409" xr:uid="{00000000-0005-0000-0000-00007F050000}"/>
    <cellStyle name="Comma 74 5" xfId="1410" xr:uid="{00000000-0005-0000-0000-000080050000}"/>
    <cellStyle name="Comma 74 6" xfId="1411" xr:uid="{00000000-0005-0000-0000-000081050000}"/>
    <cellStyle name="Comma 74 7" xfId="1412" xr:uid="{00000000-0005-0000-0000-000082050000}"/>
    <cellStyle name="Comma 74 8" xfId="1413" xr:uid="{00000000-0005-0000-0000-000083050000}"/>
    <cellStyle name="Comma 74 9" xfId="1414" xr:uid="{00000000-0005-0000-0000-000084050000}"/>
    <cellStyle name="Comma 75" xfId="1415" xr:uid="{00000000-0005-0000-0000-000085050000}"/>
    <cellStyle name="Comma 75 10" xfId="1416" xr:uid="{00000000-0005-0000-0000-000086050000}"/>
    <cellStyle name="Comma 75 11" xfId="1417" xr:uid="{00000000-0005-0000-0000-000087050000}"/>
    <cellStyle name="Comma 75 12" xfId="1418" xr:uid="{00000000-0005-0000-0000-000088050000}"/>
    <cellStyle name="Comma 75 13" xfId="1419" xr:uid="{00000000-0005-0000-0000-000089050000}"/>
    <cellStyle name="Comma 75 14" xfId="1420" xr:uid="{00000000-0005-0000-0000-00008A050000}"/>
    <cellStyle name="Comma 75 2" xfId="1421" xr:uid="{00000000-0005-0000-0000-00008B050000}"/>
    <cellStyle name="Comma 75 2 2" xfId="1422" xr:uid="{00000000-0005-0000-0000-00008C050000}"/>
    <cellStyle name="Comma 75 3" xfId="1423" xr:uid="{00000000-0005-0000-0000-00008D050000}"/>
    <cellStyle name="Comma 75 3 2" xfId="1424" xr:uid="{00000000-0005-0000-0000-00008E050000}"/>
    <cellStyle name="Comma 75 3 3" xfId="1425" xr:uid="{00000000-0005-0000-0000-00008F050000}"/>
    <cellStyle name="Comma 75 4" xfId="1426" xr:uid="{00000000-0005-0000-0000-000090050000}"/>
    <cellStyle name="Comma 75 5" xfId="1427" xr:uid="{00000000-0005-0000-0000-000091050000}"/>
    <cellStyle name="Comma 75 6" xfId="1428" xr:uid="{00000000-0005-0000-0000-000092050000}"/>
    <cellStyle name="Comma 75 7" xfId="1429" xr:uid="{00000000-0005-0000-0000-000093050000}"/>
    <cellStyle name="Comma 75 8" xfId="1430" xr:uid="{00000000-0005-0000-0000-000094050000}"/>
    <cellStyle name="Comma 75 9" xfId="1431" xr:uid="{00000000-0005-0000-0000-000095050000}"/>
    <cellStyle name="Comma 76" xfId="1432" xr:uid="{00000000-0005-0000-0000-000096050000}"/>
    <cellStyle name="Comma 76 2" xfId="1433" xr:uid="{00000000-0005-0000-0000-000097050000}"/>
    <cellStyle name="Comma 76 2 2" xfId="1434" xr:uid="{00000000-0005-0000-0000-000098050000}"/>
    <cellStyle name="Comma 76 3" xfId="1435" xr:uid="{00000000-0005-0000-0000-000099050000}"/>
    <cellStyle name="Comma 77" xfId="1436" xr:uid="{00000000-0005-0000-0000-00009A050000}"/>
    <cellStyle name="Comma 77 2" xfId="1437" xr:uid="{00000000-0005-0000-0000-00009B050000}"/>
    <cellStyle name="Comma 77 2 2" xfId="1438" xr:uid="{00000000-0005-0000-0000-00009C050000}"/>
    <cellStyle name="Comma 77 3" xfId="1439" xr:uid="{00000000-0005-0000-0000-00009D050000}"/>
    <cellStyle name="Comma 78" xfId="1440" xr:uid="{00000000-0005-0000-0000-00009E050000}"/>
    <cellStyle name="Comma 78 2" xfId="1441" xr:uid="{00000000-0005-0000-0000-00009F050000}"/>
    <cellStyle name="Comma 78 2 2" xfId="1442" xr:uid="{00000000-0005-0000-0000-0000A0050000}"/>
    <cellStyle name="Comma 78 3" xfId="1443" xr:uid="{00000000-0005-0000-0000-0000A1050000}"/>
    <cellStyle name="Comma 79" xfId="1444" xr:uid="{00000000-0005-0000-0000-0000A2050000}"/>
    <cellStyle name="Comma 79 2" xfId="1445" xr:uid="{00000000-0005-0000-0000-0000A3050000}"/>
    <cellStyle name="Comma 79 2 2" xfId="1446" xr:uid="{00000000-0005-0000-0000-0000A4050000}"/>
    <cellStyle name="Comma 79 3" xfId="1447" xr:uid="{00000000-0005-0000-0000-0000A5050000}"/>
    <cellStyle name="Comma 8" xfId="1448" xr:uid="{00000000-0005-0000-0000-0000A6050000}"/>
    <cellStyle name="Comma 8 2" xfId="1449" xr:uid="{00000000-0005-0000-0000-0000A7050000}"/>
    <cellStyle name="Comma 8 3" xfId="1450" xr:uid="{00000000-0005-0000-0000-0000A8050000}"/>
    <cellStyle name="Comma 8 4" xfId="1451" xr:uid="{00000000-0005-0000-0000-0000A9050000}"/>
    <cellStyle name="Comma 8 5" xfId="1452" xr:uid="{00000000-0005-0000-0000-0000AA050000}"/>
    <cellStyle name="Comma 80" xfId="1453" xr:uid="{00000000-0005-0000-0000-0000AB050000}"/>
    <cellStyle name="Comma 80 2" xfId="1454" xr:uid="{00000000-0005-0000-0000-0000AC050000}"/>
    <cellStyle name="Comma 80 2 2" xfId="1455" xr:uid="{00000000-0005-0000-0000-0000AD050000}"/>
    <cellStyle name="Comma 80 3" xfId="1456" xr:uid="{00000000-0005-0000-0000-0000AE050000}"/>
    <cellStyle name="Comma 81" xfId="1457" xr:uid="{00000000-0005-0000-0000-0000AF050000}"/>
    <cellStyle name="Comma 81 2" xfId="1458" xr:uid="{00000000-0005-0000-0000-0000B0050000}"/>
    <cellStyle name="Comma 81 2 2" xfId="1459" xr:uid="{00000000-0005-0000-0000-0000B1050000}"/>
    <cellStyle name="Comma 81 3" xfId="1460" xr:uid="{00000000-0005-0000-0000-0000B2050000}"/>
    <cellStyle name="Comma 82" xfId="1461" xr:uid="{00000000-0005-0000-0000-0000B3050000}"/>
    <cellStyle name="Comma 82 2" xfId="1462" xr:uid="{00000000-0005-0000-0000-0000B4050000}"/>
    <cellStyle name="Comma 82 2 2" xfId="1463" xr:uid="{00000000-0005-0000-0000-0000B5050000}"/>
    <cellStyle name="Comma 82 3" xfId="1464" xr:uid="{00000000-0005-0000-0000-0000B6050000}"/>
    <cellStyle name="Comma 83" xfId="1465" xr:uid="{00000000-0005-0000-0000-0000B7050000}"/>
    <cellStyle name="Comma 83 2" xfId="1466" xr:uid="{00000000-0005-0000-0000-0000B8050000}"/>
    <cellStyle name="Comma 83 2 2" xfId="1467" xr:uid="{00000000-0005-0000-0000-0000B9050000}"/>
    <cellStyle name="Comma 83 3" xfId="1468" xr:uid="{00000000-0005-0000-0000-0000BA050000}"/>
    <cellStyle name="Comma 84" xfId="1469" xr:uid="{00000000-0005-0000-0000-0000BB050000}"/>
    <cellStyle name="Comma 84 2" xfId="1470" xr:uid="{00000000-0005-0000-0000-0000BC050000}"/>
    <cellStyle name="Comma 84 2 2" xfId="1471" xr:uid="{00000000-0005-0000-0000-0000BD050000}"/>
    <cellStyle name="Comma 84 3" xfId="1472" xr:uid="{00000000-0005-0000-0000-0000BE050000}"/>
    <cellStyle name="Comma 85" xfId="1473" xr:uid="{00000000-0005-0000-0000-0000BF050000}"/>
    <cellStyle name="Comma 85 2" xfId="1474" xr:uid="{00000000-0005-0000-0000-0000C0050000}"/>
    <cellStyle name="Comma 85 2 2" xfId="1475" xr:uid="{00000000-0005-0000-0000-0000C1050000}"/>
    <cellStyle name="Comma 85 3" xfId="1476" xr:uid="{00000000-0005-0000-0000-0000C2050000}"/>
    <cellStyle name="Comma 86" xfId="1477" xr:uid="{00000000-0005-0000-0000-0000C3050000}"/>
    <cellStyle name="Comma 86 2" xfId="1478" xr:uid="{00000000-0005-0000-0000-0000C4050000}"/>
    <cellStyle name="Comma 86 2 2" xfId="1479" xr:uid="{00000000-0005-0000-0000-0000C5050000}"/>
    <cellStyle name="Comma 86 3" xfId="1480" xr:uid="{00000000-0005-0000-0000-0000C6050000}"/>
    <cellStyle name="Comma 87" xfId="1481" xr:uid="{00000000-0005-0000-0000-0000C7050000}"/>
    <cellStyle name="Comma 87 2" xfId="1482" xr:uid="{00000000-0005-0000-0000-0000C8050000}"/>
    <cellStyle name="Comma 87 2 2" xfId="1483" xr:uid="{00000000-0005-0000-0000-0000C9050000}"/>
    <cellStyle name="Comma 87 3" xfId="1484" xr:uid="{00000000-0005-0000-0000-0000CA050000}"/>
    <cellStyle name="Comma 88" xfId="1485" xr:uid="{00000000-0005-0000-0000-0000CB050000}"/>
    <cellStyle name="Comma 88 2" xfId="1486" xr:uid="{00000000-0005-0000-0000-0000CC050000}"/>
    <cellStyle name="Comma 88 2 2" xfId="1487" xr:uid="{00000000-0005-0000-0000-0000CD050000}"/>
    <cellStyle name="Comma 88 3" xfId="1488" xr:uid="{00000000-0005-0000-0000-0000CE050000}"/>
    <cellStyle name="Comma 89" xfId="1489" xr:uid="{00000000-0005-0000-0000-0000CF050000}"/>
    <cellStyle name="Comma 89 2" xfId="1490" xr:uid="{00000000-0005-0000-0000-0000D0050000}"/>
    <cellStyle name="Comma 89 2 2" xfId="1491" xr:uid="{00000000-0005-0000-0000-0000D1050000}"/>
    <cellStyle name="Comma 89 3" xfId="1492" xr:uid="{00000000-0005-0000-0000-0000D2050000}"/>
    <cellStyle name="Comma 9" xfId="1493" xr:uid="{00000000-0005-0000-0000-0000D3050000}"/>
    <cellStyle name="Comma 9 2" xfId="1494" xr:uid="{00000000-0005-0000-0000-0000D4050000}"/>
    <cellStyle name="Comma 9 3" xfId="1495" xr:uid="{00000000-0005-0000-0000-0000D5050000}"/>
    <cellStyle name="Comma 90" xfId="1496" xr:uid="{00000000-0005-0000-0000-0000D6050000}"/>
    <cellStyle name="Comma 90 2" xfId="1497" xr:uid="{00000000-0005-0000-0000-0000D7050000}"/>
    <cellStyle name="Comma 90 2 2" xfId="1498" xr:uid="{00000000-0005-0000-0000-0000D8050000}"/>
    <cellStyle name="Comma 90 3" xfId="1499" xr:uid="{00000000-0005-0000-0000-0000D9050000}"/>
    <cellStyle name="Comma 91" xfId="1500" xr:uid="{00000000-0005-0000-0000-0000DA050000}"/>
    <cellStyle name="Comma 91 2" xfId="1501" xr:uid="{00000000-0005-0000-0000-0000DB050000}"/>
    <cellStyle name="Comma 91 2 2" xfId="1502" xr:uid="{00000000-0005-0000-0000-0000DC050000}"/>
    <cellStyle name="Comma 91 3" xfId="1503" xr:uid="{00000000-0005-0000-0000-0000DD050000}"/>
    <cellStyle name="Comma 92" xfId="1504" xr:uid="{00000000-0005-0000-0000-0000DE050000}"/>
    <cellStyle name="Comma 92 2" xfId="1505" xr:uid="{00000000-0005-0000-0000-0000DF050000}"/>
    <cellStyle name="Comma 92 2 2" xfId="1506" xr:uid="{00000000-0005-0000-0000-0000E0050000}"/>
    <cellStyle name="Comma 92 3" xfId="1507" xr:uid="{00000000-0005-0000-0000-0000E1050000}"/>
    <cellStyle name="Comma 93" xfId="1508" xr:uid="{00000000-0005-0000-0000-0000E2050000}"/>
    <cellStyle name="Comma 93 2" xfId="1509" xr:uid="{00000000-0005-0000-0000-0000E3050000}"/>
    <cellStyle name="Comma 93 2 2" xfId="1510" xr:uid="{00000000-0005-0000-0000-0000E4050000}"/>
    <cellStyle name="Comma 93 3" xfId="1511" xr:uid="{00000000-0005-0000-0000-0000E5050000}"/>
    <cellStyle name="Comma 94" xfId="1512" xr:uid="{00000000-0005-0000-0000-0000E6050000}"/>
    <cellStyle name="Comma 94 2" xfId="1513" xr:uid="{00000000-0005-0000-0000-0000E7050000}"/>
    <cellStyle name="Comma 94 2 2" xfId="1514" xr:uid="{00000000-0005-0000-0000-0000E8050000}"/>
    <cellStyle name="Comma 94 3" xfId="1515" xr:uid="{00000000-0005-0000-0000-0000E9050000}"/>
    <cellStyle name="Comma 95" xfId="1516" xr:uid="{00000000-0005-0000-0000-0000EA050000}"/>
    <cellStyle name="Comma 95 2" xfId="1517" xr:uid="{00000000-0005-0000-0000-0000EB050000}"/>
    <cellStyle name="Comma 95 2 2" xfId="1518" xr:uid="{00000000-0005-0000-0000-0000EC050000}"/>
    <cellStyle name="Comma 95 3" xfId="1519" xr:uid="{00000000-0005-0000-0000-0000ED050000}"/>
    <cellStyle name="Comma 95 3 2" xfId="1520" xr:uid="{00000000-0005-0000-0000-0000EE050000}"/>
    <cellStyle name="Comma 95 3 3" xfId="1521" xr:uid="{00000000-0005-0000-0000-0000EF050000}"/>
    <cellStyle name="Comma 95 4" xfId="1522" xr:uid="{00000000-0005-0000-0000-0000F0050000}"/>
    <cellStyle name="Comma 96" xfId="1523" xr:uid="{00000000-0005-0000-0000-0000F1050000}"/>
    <cellStyle name="Comma 96 2" xfId="1524" xr:uid="{00000000-0005-0000-0000-0000F2050000}"/>
    <cellStyle name="Comma 96 2 2" xfId="1525" xr:uid="{00000000-0005-0000-0000-0000F3050000}"/>
    <cellStyle name="Comma 96 3" xfId="1526" xr:uid="{00000000-0005-0000-0000-0000F4050000}"/>
    <cellStyle name="Comma 97" xfId="1527" xr:uid="{00000000-0005-0000-0000-0000F5050000}"/>
    <cellStyle name="Comma 97 10" xfId="1528" xr:uid="{00000000-0005-0000-0000-0000F6050000}"/>
    <cellStyle name="Comma 97 11" xfId="1529" xr:uid="{00000000-0005-0000-0000-0000F7050000}"/>
    <cellStyle name="Comma 97 12" xfId="1530" xr:uid="{00000000-0005-0000-0000-0000F8050000}"/>
    <cellStyle name="Comma 97 13" xfId="1531" xr:uid="{00000000-0005-0000-0000-0000F9050000}"/>
    <cellStyle name="Comma 97 14" xfId="1532" xr:uid="{00000000-0005-0000-0000-0000FA050000}"/>
    <cellStyle name="Comma 97 2" xfId="1533" xr:uid="{00000000-0005-0000-0000-0000FB050000}"/>
    <cellStyle name="Comma 97 2 2" xfId="1534" xr:uid="{00000000-0005-0000-0000-0000FC050000}"/>
    <cellStyle name="Comma 97 3" xfId="1535" xr:uid="{00000000-0005-0000-0000-0000FD050000}"/>
    <cellStyle name="Comma 97 3 2" xfId="1536" xr:uid="{00000000-0005-0000-0000-0000FE050000}"/>
    <cellStyle name="Comma 97 4" xfId="1537" xr:uid="{00000000-0005-0000-0000-0000FF050000}"/>
    <cellStyle name="Comma 97 5" xfId="1538" xr:uid="{00000000-0005-0000-0000-000000060000}"/>
    <cellStyle name="Comma 97 6" xfId="1539" xr:uid="{00000000-0005-0000-0000-000001060000}"/>
    <cellStyle name="Comma 97 7" xfId="1540" xr:uid="{00000000-0005-0000-0000-000002060000}"/>
    <cellStyle name="Comma 97 8" xfId="1541" xr:uid="{00000000-0005-0000-0000-000003060000}"/>
    <cellStyle name="Comma 97 9" xfId="1542" xr:uid="{00000000-0005-0000-0000-000004060000}"/>
    <cellStyle name="Comma 98" xfId="1543" xr:uid="{00000000-0005-0000-0000-000005060000}"/>
    <cellStyle name="Comma 98 2" xfId="1544" xr:uid="{00000000-0005-0000-0000-000006060000}"/>
    <cellStyle name="Comma 98 2 2" xfId="1545" xr:uid="{00000000-0005-0000-0000-000007060000}"/>
    <cellStyle name="Comma 98 2 3" xfId="1546" xr:uid="{00000000-0005-0000-0000-000008060000}"/>
    <cellStyle name="Comma 99" xfId="1547" xr:uid="{00000000-0005-0000-0000-000009060000}"/>
    <cellStyle name="Comma 99 2" xfId="1548" xr:uid="{00000000-0005-0000-0000-00000A060000}"/>
    <cellStyle name="Explanatory Text 2" xfId="1549" xr:uid="{00000000-0005-0000-0000-00000B060000}"/>
    <cellStyle name="Good 2" xfId="1550" xr:uid="{00000000-0005-0000-0000-00000C060000}"/>
    <cellStyle name="header" xfId="1551" xr:uid="{00000000-0005-0000-0000-00000D060000}"/>
    <cellStyle name="Header Total" xfId="1552" xr:uid="{00000000-0005-0000-0000-00000E060000}"/>
    <cellStyle name="Header1" xfId="1553" xr:uid="{00000000-0005-0000-0000-00000F060000}"/>
    <cellStyle name="Header2" xfId="1554" xr:uid="{00000000-0005-0000-0000-000010060000}"/>
    <cellStyle name="Header3" xfId="1555" xr:uid="{00000000-0005-0000-0000-000011060000}"/>
    <cellStyle name="Header4" xfId="1556" xr:uid="{00000000-0005-0000-0000-000012060000}"/>
    <cellStyle name="Heading 1 2" xfId="1557" xr:uid="{00000000-0005-0000-0000-000013060000}"/>
    <cellStyle name="Heading 2 2" xfId="1558" xr:uid="{00000000-0005-0000-0000-000014060000}"/>
    <cellStyle name="Heading 3 2" xfId="1559" xr:uid="{00000000-0005-0000-0000-000015060000}"/>
    <cellStyle name="Heading 4 2" xfId="1560" xr:uid="{00000000-0005-0000-0000-000016060000}"/>
    <cellStyle name="Input 2" xfId="1561" xr:uid="{00000000-0005-0000-0000-000017060000}"/>
    <cellStyle name="Linked Cell 2" xfId="1562" xr:uid="{00000000-0005-0000-0000-000018060000}"/>
    <cellStyle name="Neutral 2" xfId="1563" xr:uid="{00000000-0005-0000-0000-000019060000}"/>
    <cellStyle name="NonPrint_copyright" xfId="1564" xr:uid="{00000000-0005-0000-0000-00001A060000}"/>
    <cellStyle name="Normal" xfId="0" builtinId="0"/>
    <cellStyle name="Normal - Style1" xfId="1565" xr:uid="{00000000-0005-0000-0000-00001C060000}"/>
    <cellStyle name="Normal - Style2" xfId="1566" xr:uid="{00000000-0005-0000-0000-00001D060000}"/>
    <cellStyle name="Normal - Style3" xfId="1567" xr:uid="{00000000-0005-0000-0000-00001E060000}"/>
    <cellStyle name="Normal - Style4" xfId="1568" xr:uid="{00000000-0005-0000-0000-00001F060000}"/>
    <cellStyle name="Normal - Style5" xfId="1569" xr:uid="{00000000-0005-0000-0000-000020060000}"/>
    <cellStyle name="Normal - Style6" xfId="1570" xr:uid="{00000000-0005-0000-0000-000021060000}"/>
    <cellStyle name="Normal - Style7" xfId="1571" xr:uid="{00000000-0005-0000-0000-000022060000}"/>
    <cellStyle name="Normal - Style8" xfId="1572" xr:uid="{00000000-0005-0000-0000-000023060000}"/>
    <cellStyle name="Normal 10" xfId="1573" xr:uid="{00000000-0005-0000-0000-000024060000}"/>
    <cellStyle name="Normal 10 2" xfId="1574" xr:uid="{00000000-0005-0000-0000-000025060000}"/>
    <cellStyle name="Normal 10 2 2" xfId="1575" xr:uid="{00000000-0005-0000-0000-000026060000}"/>
    <cellStyle name="Normal 10 3" xfId="1576" xr:uid="{00000000-0005-0000-0000-000027060000}"/>
    <cellStyle name="Normal 10 3 2" xfId="1577" xr:uid="{00000000-0005-0000-0000-000028060000}"/>
    <cellStyle name="Normal 10 3 3" xfId="1578" xr:uid="{00000000-0005-0000-0000-000029060000}"/>
    <cellStyle name="Normal 10 3 4" xfId="1579" xr:uid="{00000000-0005-0000-0000-00002A060000}"/>
    <cellStyle name="Normal 10 3 5" xfId="1580" xr:uid="{00000000-0005-0000-0000-00002B060000}"/>
    <cellStyle name="Normal 10 4" xfId="1581" xr:uid="{00000000-0005-0000-0000-00002C060000}"/>
    <cellStyle name="Normal 10 5" xfId="1582" xr:uid="{00000000-0005-0000-0000-00002D060000}"/>
    <cellStyle name="Normal 10 6" xfId="1583" xr:uid="{00000000-0005-0000-0000-00002E060000}"/>
    <cellStyle name="Normal 10 7" xfId="1584" xr:uid="{00000000-0005-0000-0000-00002F060000}"/>
    <cellStyle name="Normal 10 7 2" xfId="1585" xr:uid="{00000000-0005-0000-0000-000030060000}"/>
    <cellStyle name="Normal 10 7 2 2" xfId="1586" xr:uid="{00000000-0005-0000-0000-000031060000}"/>
    <cellStyle name="Normal 10 8" xfId="1587" xr:uid="{00000000-0005-0000-0000-000032060000}"/>
    <cellStyle name="Normal 10 9" xfId="1588" xr:uid="{00000000-0005-0000-0000-000033060000}"/>
    <cellStyle name="Normal 100" xfId="1589" xr:uid="{00000000-0005-0000-0000-000034060000}"/>
    <cellStyle name="Normal 100 2" xfId="1590" xr:uid="{00000000-0005-0000-0000-000035060000}"/>
    <cellStyle name="Normal 100 2 2" xfId="1591" xr:uid="{00000000-0005-0000-0000-000036060000}"/>
    <cellStyle name="Normal 100 3" xfId="1592" xr:uid="{00000000-0005-0000-0000-000037060000}"/>
    <cellStyle name="Normal 101" xfId="1593" xr:uid="{00000000-0005-0000-0000-000038060000}"/>
    <cellStyle name="Normal 101 2" xfId="1594" xr:uid="{00000000-0005-0000-0000-000039060000}"/>
    <cellStyle name="Normal 102" xfId="1595" xr:uid="{00000000-0005-0000-0000-00003A060000}"/>
    <cellStyle name="Normal 102 2" xfId="1596" xr:uid="{00000000-0005-0000-0000-00003B060000}"/>
    <cellStyle name="Normal 102 2 2" xfId="1597" xr:uid="{00000000-0005-0000-0000-00003C060000}"/>
    <cellStyle name="Normal 102 2 3" xfId="1598" xr:uid="{00000000-0005-0000-0000-00003D060000}"/>
    <cellStyle name="Normal 103" xfId="1599" xr:uid="{00000000-0005-0000-0000-00003E060000}"/>
    <cellStyle name="Normal 103 2" xfId="1600" xr:uid="{00000000-0005-0000-0000-00003F060000}"/>
    <cellStyle name="Normal 103 2 2" xfId="1601" xr:uid="{00000000-0005-0000-0000-000040060000}"/>
    <cellStyle name="Normal 103 2 3" xfId="1602" xr:uid="{00000000-0005-0000-0000-000041060000}"/>
    <cellStyle name="Normal 104" xfId="1603" xr:uid="{00000000-0005-0000-0000-000042060000}"/>
    <cellStyle name="Normal 104 2" xfId="1604" xr:uid="{00000000-0005-0000-0000-000043060000}"/>
    <cellStyle name="Normal 104 2 2" xfId="1605" xr:uid="{00000000-0005-0000-0000-000044060000}"/>
    <cellStyle name="Normal 104 3" xfId="1606" xr:uid="{00000000-0005-0000-0000-000045060000}"/>
    <cellStyle name="Normal 105" xfId="1607" xr:uid="{00000000-0005-0000-0000-000046060000}"/>
    <cellStyle name="Normal 105 2" xfId="1608" xr:uid="{00000000-0005-0000-0000-000047060000}"/>
    <cellStyle name="Normal 105 2 2" xfId="1609" xr:uid="{00000000-0005-0000-0000-000048060000}"/>
    <cellStyle name="Normal 106" xfId="1610" xr:uid="{00000000-0005-0000-0000-000049060000}"/>
    <cellStyle name="Normal 106 2" xfId="1611" xr:uid="{00000000-0005-0000-0000-00004A060000}"/>
    <cellStyle name="Normal 106 2 2" xfId="1612" xr:uid="{00000000-0005-0000-0000-00004B060000}"/>
    <cellStyle name="Normal 107" xfId="2" xr:uid="{00000000-0005-0000-0000-00004C060000}"/>
    <cellStyle name="Normal 108" xfId="1613" xr:uid="{00000000-0005-0000-0000-00004D060000}"/>
    <cellStyle name="Normal 109" xfId="1614" xr:uid="{00000000-0005-0000-0000-00004E060000}"/>
    <cellStyle name="Normal 109 2" xfId="1615" xr:uid="{00000000-0005-0000-0000-00004F060000}"/>
    <cellStyle name="Normal 109 2 2" xfId="1616" xr:uid="{00000000-0005-0000-0000-000050060000}"/>
    <cellStyle name="Normal 11" xfId="1617" xr:uid="{00000000-0005-0000-0000-000051060000}"/>
    <cellStyle name="Normal 11 2" xfId="1618" xr:uid="{00000000-0005-0000-0000-000052060000}"/>
    <cellStyle name="Normal 11 2 2" xfId="1619" xr:uid="{00000000-0005-0000-0000-000053060000}"/>
    <cellStyle name="Normal 11 2 2 2" xfId="1620" xr:uid="{00000000-0005-0000-0000-000054060000}"/>
    <cellStyle name="Normal 11 2 2 2 2" xfId="1621" xr:uid="{00000000-0005-0000-0000-000055060000}"/>
    <cellStyle name="Normal 11 2 2 2 2 2" xfId="1622" xr:uid="{00000000-0005-0000-0000-000056060000}"/>
    <cellStyle name="Normal 11 2 2 2 3" xfId="1623" xr:uid="{00000000-0005-0000-0000-000057060000}"/>
    <cellStyle name="Normal 11 2 2 3" xfId="1624" xr:uid="{00000000-0005-0000-0000-000058060000}"/>
    <cellStyle name="Normal 11 2 2 3 2" xfId="1625" xr:uid="{00000000-0005-0000-0000-000059060000}"/>
    <cellStyle name="Normal 11 2 2 4" xfId="1626" xr:uid="{00000000-0005-0000-0000-00005A060000}"/>
    <cellStyle name="Normal 11 2 3" xfId="1627" xr:uid="{00000000-0005-0000-0000-00005B060000}"/>
    <cellStyle name="Normal 11 2 3 2" xfId="1628" xr:uid="{00000000-0005-0000-0000-00005C060000}"/>
    <cellStyle name="Normal 11 2 3 2 2" xfId="1629" xr:uid="{00000000-0005-0000-0000-00005D060000}"/>
    <cellStyle name="Normal 11 2 3 3" xfId="1630" xr:uid="{00000000-0005-0000-0000-00005E060000}"/>
    <cellStyle name="Normal 11 2 4" xfId="1631" xr:uid="{00000000-0005-0000-0000-00005F060000}"/>
    <cellStyle name="Normal 11 2 4 2" xfId="1632" xr:uid="{00000000-0005-0000-0000-000060060000}"/>
    <cellStyle name="Normal 11 2 5" xfId="1633" xr:uid="{00000000-0005-0000-0000-000061060000}"/>
    <cellStyle name="Normal 11 3" xfId="1634" xr:uid="{00000000-0005-0000-0000-000062060000}"/>
    <cellStyle name="Normal 11 3 2" xfId="1635" xr:uid="{00000000-0005-0000-0000-000063060000}"/>
    <cellStyle name="Normal 11 3 2 2" xfId="1636" xr:uid="{00000000-0005-0000-0000-000064060000}"/>
    <cellStyle name="Normal 11 3 3" xfId="1637" xr:uid="{00000000-0005-0000-0000-000065060000}"/>
    <cellStyle name="Normal 11 4" xfId="1638" xr:uid="{00000000-0005-0000-0000-000066060000}"/>
    <cellStyle name="Normal 11 4 2" xfId="1639" xr:uid="{00000000-0005-0000-0000-000067060000}"/>
    <cellStyle name="Normal 11 4 2 2" xfId="1640" xr:uid="{00000000-0005-0000-0000-000068060000}"/>
    <cellStyle name="Normal 11 4 3" xfId="1641" xr:uid="{00000000-0005-0000-0000-000069060000}"/>
    <cellStyle name="Normal 11 5" xfId="1642" xr:uid="{00000000-0005-0000-0000-00006A060000}"/>
    <cellStyle name="Normal 11 5 2" xfId="1643" xr:uid="{00000000-0005-0000-0000-00006B060000}"/>
    <cellStyle name="Normal 11 6" xfId="1644" xr:uid="{00000000-0005-0000-0000-00006C060000}"/>
    <cellStyle name="Normal 110" xfId="1645" xr:uid="{00000000-0005-0000-0000-00006D060000}"/>
    <cellStyle name="Normal 110 2" xfId="1646" xr:uid="{00000000-0005-0000-0000-00006E060000}"/>
    <cellStyle name="Normal 110 2 2" xfId="1647" xr:uid="{00000000-0005-0000-0000-00006F060000}"/>
    <cellStyle name="Normal 111" xfId="1648" xr:uid="{00000000-0005-0000-0000-000070060000}"/>
    <cellStyle name="Normal 111 2" xfId="1649" xr:uid="{00000000-0005-0000-0000-000071060000}"/>
    <cellStyle name="Normal 112" xfId="1650" xr:uid="{00000000-0005-0000-0000-000072060000}"/>
    <cellStyle name="Normal 112 2" xfId="1651" xr:uid="{00000000-0005-0000-0000-000073060000}"/>
    <cellStyle name="Normal 113" xfId="1652" xr:uid="{00000000-0005-0000-0000-000074060000}"/>
    <cellStyle name="Normal 113 2" xfId="1653" xr:uid="{00000000-0005-0000-0000-000075060000}"/>
    <cellStyle name="Normal 114" xfId="1654" xr:uid="{00000000-0005-0000-0000-000076060000}"/>
    <cellStyle name="Normal 114 2" xfId="1655" xr:uid="{00000000-0005-0000-0000-000077060000}"/>
    <cellStyle name="Normal 115" xfId="1656" xr:uid="{00000000-0005-0000-0000-000078060000}"/>
    <cellStyle name="Normal 115 2" xfId="1657" xr:uid="{00000000-0005-0000-0000-000079060000}"/>
    <cellStyle name="Normal 116" xfId="1658" xr:uid="{00000000-0005-0000-0000-00007A060000}"/>
    <cellStyle name="Normal 116 2" xfId="1659" xr:uid="{00000000-0005-0000-0000-00007B060000}"/>
    <cellStyle name="Normal 117" xfId="1660" xr:uid="{00000000-0005-0000-0000-00007C060000}"/>
    <cellStyle name="Normal 117 2" xfId="1661" xr:uid="{00000000-0005-0000-0000-00007D060000}"/>
    <cellStyle name="Normal 118" xfId="1662" xr:uid="{00000000-0005-0000-0000-00007E060000}"/>
    <cellStyle name="Normal 118 2" xfId="1663" xr:uid="{00000000-0005-0000-0000-00007F060000}"/>
    <cellStyle name="Normal 119" xfId="1664" xr:uid="{00000000-0005-0000-0000-000080060000}"/>
    <cellStyle name="Normal 119 2" xfId="1665" xr:uid="{00000000-0005-0000-0000-000081060000}"/>
    <cellStyle name="Normal 12" xfId="1666" xr:uid="{00000000-0005-0000-0000-000082060000}"/>
    <cellStyle name="Normal 12 2" xfId="1667" xr:uid="{00000000-0005-0000-0000-000083060000}"/>
    <cellStyle name="Normal 12 3" xfId="1668" xr:uid="{00000000-0005-0000-0000-000084060000}"/>
    <cellStyle name="Normal 12 4" xfId="1669" xr:uid="{00000000-0005-0000-0000-000085060000}"/>
    <cellStyle name="Normal 12 5" xfId="1670" xr:uid="{00000000-0005-0000-0000-000086060000}"/>
    <cellStyle name="Normal 120" xfId="1671" xr:uid="{00000000-0005-0000-0000-000087060000}"/>
    <cellStyle name="Normal 120 2" xfId="1672" xr:uid="{00000000-0005-0000-0000-000088060000}"/>
    <cellStyle name="Normal 121" xfId="1673" xr:uid="{00000000-0005-0000-0000-000089060000}"/>
    <cellStyle name="Normal 121 2" xfId="1674" xr:uid="{00000000-0005-0000-0000-00008A060000}"/>
    <cellStyle name="Normal 121 3" xfId="1675" xr:uid="{00000000-0005-0000-0000-00008B060000}"/>
    <cellStyle name="Normal 121 3 2" xfId="1676" xr:uid="{00000000-0005-0000-0000-00008C060000}"/>
    <cellStyle name="Normal 122" xfId="1677" xr:uid="{00000000-0005-0000-0000-00008D060000}"/>
    <cellStyle name="Normal 122 2" xfId="1678" xr:uid="{00000000-0005-0000-0000-00008E060000}"/>
    <cellStyle name="Normal 123" xfId="1679" xr:uid="{00000000-0005-0000-0000-00008F060000}"/>
    <cellStyle name="Normal 123 2" xfId="1680" xr:uid="{00000000-0005-0000-0000-000090060000}"/>
    <cellStyle name="Normal 124" xfId="1681" xr:uid="{00000000-0005-0000-0000-000091060000}"/>
    <cellStyle name="Normal 124 2" xfId="1682" xr:uid="{00000000-0005-0000-0000-000092060000}"/>
    <cellStyle name="Normal 125" xfId="1683" xr:uid="{00000000-0005-0000-0000-000093060000}"/>
    <cellStyle name="Normal 125 2" xfId="1684" xr:uid="{00000000-0005-0000-0000-000094060000}"/>
    <cellStyle name="Normal 126" xfId="1685" xr:uid="{00000000-0005-0000-0000-000095060000}"/>
    <cellStyle name="Normal 126 2" xfId="1686" xr:uid="{00000000-0005-0000-0000-000096060000}"/>
    <cellStyle name="Normal 127" xfId="1687" xr:uid="{00000000-0005-0000-0000-000097060000}"/>
    <cellStyle name="Normal 127 2" xfId="1688" xr:uid="{00000000-0005-0000-0000-000098060000}"/>
    <cellStyle name="Normal 128" xfId="1689" xr:uid="{00000000-0005-0000-0000-000099060000}"/>
    <cellStyle name="Normal 128 2" xfId="1690" xr:uid="{00000000-0005-0000-0000-00009A060000}"/>
    <cellStyle name="Normal 129" xfId="1691" xr:uid="{00000000-0005-0000-0000-00009B060000}"/>
    <cellStyle name="Normal 129 2" xfId="1692" xr:uid="{00000000-0005-0000-0000-00009C060000}"/>
    <cellStyle name="Normal 13" xfId="1693" xr:uid="{00000000-0005-0000-0000-00009D060000}"/>
    <cellStyle name="Normal 13 2" xfId="1694" xr:uid="{00000000-0005-0000-0000-00009E060000}"/>
    <cellStyle name="Normal 13 2 2" xfId="1695" xr:uid="{00000000-0005-0000-0000-00009F060000}"/>
    <cellStyle name="Normal 13 2 2 2" xfId="1696" xr:uid="{00000000-0005-0000-0000-0000A0060000}"/>
    <cellStyle name="Normal 13 2 3" xfId="1697" xr:uid="{00000000-0005-0000-0000-0000A1060000}"/>
    <cellStyle name="Normal 13 3" xfId="1698" xr:uid="{00000000-0005-0000-0000-0000A2060000}"/>
    <cellStyle name="Normal 13 3 2" xfId="1699" xr:uid="{00000000-0005-0000-0000-0000A3060000}"/>
    <cellStyle name="Normal 13 3 2 2" xfId="1700" xr:uid="{00000000-0005-0000-0000-0000A4060000}"/>
    <cellStyle name="Normal 13 3 3" xfId="1701" xr:uid="{00000000-0005-0000-0000-0000A5060000}"/>
    <cellStyle name="Normal 13 4" xfId="1702" xr:uid="{00000000-0005-0000-0000-0000A6060000}"/>
    <cellStyle name="Normal 13 4 2" xfId="1703" xr:uid="{00000000-0005-0000-0000-0000A7060000}"/>
    <cellStyle name="Normal 13 5" xfId="1704" xr:uid="{00000000-0005-0000-0000-0000A8060000}"/>
    <cellStyle name="Normal 130" xfId="1705" xr:uid="{00000000-0005-0000-0000-0000A9060000}"/>
    <cellStyle name="Normal 130 2" xfId="1706" xr:uid="{00000000-0005-0000-0000-0000AA060000}"/>
    <cellStyle name="Normal 131" xfId="1707" xr:uid="{00000000-0005-0000-0000-0000AB060000}"/>
    <cellStyle name="Normal 131 2" xfId="1708" xr:uid="{00000000-0005-0000-0000-0000AC060000}"/>
    <cellStyle name="Normal 132" xfId="1709" xr:uid="{00000000-0005-0000-0000-0000AD060000}"/>
    <cellStyle name="Normal 132 2" xfId="1710" xr:uid="{00000000-0005-0000-0000-0000AE060000}"/>
    <cellStyle name="Normal 133" xfId="1711" xr:uid="{00000000-0005-0000-0000-0000AF060000}"/>
    <cellStyle name="Normal 133 2" xfId="1712" xr:uid="{00000000-0005-0000-0000-0000B0060000}"/>
    <cellStyle name="Normal 134" xfId="1713" xr:uid="{00000000-0005-0000-0000-0000B1060000}"/>
    <cellStyle name="Normal 134 2" xfId="1714" xr:uid="{00000000-0005-0000-0000-0000B2060000}"/>
    <cellStyle name="Normal 135" xfId="1715" xr:uid="{00000000-0005-0000-0000-0000B3060000}"/>
    <cellStyle name="Normal 135 2" xfId="1716" xr:uid="{00000000-0005-0000-0000-0000B4060000}"/>
    <cellStyle name="Normal 136" xfId="1717" xr:uid="{00000000-0005-0000-0000-0000B5060000}"/>
    <cellStyle name="Normal 136 2" xfId="1718" xr:uid="{00000000-0005-0000-0000-0000B6060000}"/>
    <cellStyle name="Normal 137" xfId="1719" xr:uid="{00000000-0005-0000-0000-0000B7060000}"/>
    <cellStyle name="Normal 137 2" xfId="1720" xr:uid="{00000000-0005-0000-0000-0000B8060000}"/>
    <cellStyle name="Normal 137 4 2 2" xfId="1721" xr:uid="{00000000-0005-0000-0000-0000B9060000}"/>
    <cellStyle name="Normal 137 4 2 2 2" xfId="1722" xr:uid="{00000000-0005-0000-0000-0000BA060000}"/>
    <cellStyle name="Normal 137 4 2 2 3" xfId="1723" xr:uid="{00000000-0005-0000-0000-0000BB060000}"/>
    <cellStyle name="Normal 138" xfId="1724" xr:uid="{00000000-0005-0000-0000-0000BC060000}"/>
    <cellStyle name="Normal 138 2" xfId="1725" xr:uid="{00000000-0005-0000-0000-0000BD060000}"/>
    <cellStyle name="Normal 139" xfId="1726" xr:uid="{00000000-0005-0000-0000-0000BE060000}"/>
    <cellStyle name="Normal 139 2" xfId="1727" xr:uid="{00000000-0005-0000-0000-0000BF060000}"/>
    <cellStyle name="Normal 14" xfId="1728" xr:uid="{00000000-0005-0000-0000-0000C0060000}"/>
    <cellStyle name="Normal 14 2" xfId="1729" xr:uid="{00000000-0005-0000-0000-0000C1060000}"/>
    <cellStyle name="Normal 14 3" xfId="1730" xr:uid="{00000000-0005-0000-0000-0000C2060000}"/>
    <cellStyle name="Normal 14 4" xfId="1731" xr:uid="{00000000-0005-0000-0000-0000C3060000}"/>
    <cellStyle name="Normal 14 5" xfId="1732" xr:uid="{00000000-0005-0000-0000-0000C4060000}"/>
    <cellStyle name="Normal 140" xfId="1733" xr:uid="{00000000-0005-0000-0000-0000C5060000}"/>
    <cellStyle name="Normal 140 2" xfId="1734" xr:uid="{00000000-0005-0000-0000-0000C6060000}"/>
    <cellStyle name="Normal 141" xfId="1735" xr:uid="{00000000-0005-0000-0000-0000C7060000}"/>
    <cellStyle name="Normal 141 2" xfId="1736" xr:uid="{00000000-0005-0000-0000-0000C8060000}"/>
    <cellStyle name="Normal 142" xfId="1737" xr:uid="{00000000-0005-0000-0000-0000C9060000}"/>
    <cellStyle name="Normal 142 2" xfId="1738" xr:uid="{00000000-0005-0000-0000-0000CA060000}"/>
    <cellStyle name="Normal 143" xfId="1739" xr:uid="{00000000-0005-0000-0000-0000CB060000}"/>
    <cellStyle name="Normal 143 2" xfId="1740" xr:uid="{00000000-0005-0000-0000-0000CC060000}"/>
    <cellStyle name="Normal 144" xfId="1741" xr:uid="{00000000-0005-0000-0000-0000CD060000}"/>
    <cellStyle name="Normal 144 2" xfId="1742" xr:uid="{00000000-0005-0000-0000-0000CE060000}"/>
    <cellStyle name="Normal 145" xfId="1743" xr:uid="{00000000-0005-0000-0000-0000CF060000}"/>
    <cellStyle name="Normal 145 2" xfId="1744" xr:uid="{00000000-0005-0000-0000-0000D0060000}"/>
    <cellStyle name="Normal 146" xfId="1745" xr:uid="{00000000-0005-0000-0000-0000D1060000}"/>
    <cellStyle name="Normal 146 2" xfId="1746" xr:uid="{00000000-0005-0000-0000-0000D2060000}"/>
    <cellStyle name="Normal 147" xfId="1747" xr:uid="{00000000-0005-0000-0000-0000D3060000}"/>
    <cellStyle name="Normal 147 2" xfId="1748" xr:uid="{00000000-0005-0000-0000-0000D4060000}"/>
    <cellStyle name="Normal 148" xfId="1749" xr:uid="{00000000-0005-0000-0000-0000D5060000}"/>
    <cellStyle name="Normal 148 2" xfId="1750" xr:uid="{00000000-0005-0000-0000-0000D6060000}"/>
    <cellStyle name="Normal 149" xfId="1751" xr:uid="{00000000-0005-0000-0000-0000D7060000}"/>
    <cellStyle name="Normal 149 2" xfId="1752" xr:uid="{00000000-0005-0000-0000-0000D8060000}"/>
    <cellStyle name="Normal 15" xfId="1753" xr:uid="{00000000-0005-0000-0000-0000D9060000}"/>
    <cellStyle name="Normal 15 2" xfId="1754" xr:uid="{00000000-0005-0000-0000-0000DA060000}"/>
    <cellStyle name="Normal 15 2 2" xfId="1755" xr:uid="{00000000-0005-0000-0000-0000DB060000}"/>
    <cellStyle name="Normal 15 2 2 2" xfId="1756" xr:uid="{00000000-0005-0000-0000-0000DC060000}"/>
    <cellStyle name="Normal 15 2 3" xfId="1757" xr:uid="{00000000-0005-0000-0000-0000DD060000}"/>
    <cellStyle name="Normal 15 3" xfId="1758" xr:uid="{00000000-0005-0000-0000-0000DE060000}"/>
    <cellStyle name="Normal 15 3 2" xfId="1759" xr:uid="{00000000-0005-0000-0000-0000DF060000}"/>
    <cellStyle name="Normal 15 4" xfId="1760" xr:uid="{00000000-0005-0000-0000-0000E0060000}"/>
    <cellStyle name="Normal 150" xfId="1761" xr:uid="{00000000-0005-0000-0000-0000E1060000}"/>
    <cellStyle name="Normal 150 2" xfId="1762" xr:uid="{00000000-0005-0000-0000-0000E2060000}"/>
    <cellStyle name="Normal 151" xfId="1763" xr:uid="{00000000-0005-0000-0000-0000E3060000}"/>
    <cellStyle name="Normal 151 2" xfId="1764" xr:uid="{00000000-0005-0000-0000-0000E4060000}"/>
    <cellStyle name="Normal 152" xfId="1765" xr:uid="{00000000-0005-0000-0000-0000E5060000}"/>
    <cellStyle name="Normal 152 2" xfId="1766" xr:uid="{00000000-0005-0000-0000-0000E6060000}"/>
    <cellStyle name="Normal 153" xfId="1767" xr:uid="{00000000-0005-0000-0000-0000E7060000}"/>
    <cellStyle name="Normal 153 2" xfId="1768" xr:uid="{00000000-0005-0000-0000-0000E8060000}"/>
    <cellStyle name="Normal 154" xfId="1769" xr:uid="{00000000-0005-0000-0000-0000E9060000}"/>
    <cellStyle name="Normal 154 2" xfId="1770" xr:uid="{00000000-0005-0000-0000-0000EA060000}"/>
    <cellStyle name="Normal 155" xfId="1771" xr:uid="{00000000-0005-0000-0000-0000EB060000}"/>
    <cellStyle name="Normal 155 2" xfId="1772" xr:uid="{00000000-0005-0000-0000-0000EC060000}"/>
    <cellStyle name="Normal 156" xfId="1773" xr:uid="{00000000-0005-0000-0000-0000ED060000}"/>
    <cellStyle name="Normal 156 2" xfId="1774" xr:uid="{00000000-0005-0000-0000-0000EE060000}"/>
    <cellStyle name="Normal 157" xfId="1775" xr:uid="{00000000-0005-0000-0000-0000EF060000}"/>
    <cellStyle name="Normal 157 2" xfId="1776" xr:uid="{00000000-0005-0000-0000-0000F0060000}"/>
    <cellStyle name="Normal 158" xfId="1777" xr:uid="{00000000-0005-0000-0000-0000F1060000}"/>
    <cellStyle name="Normal 158 2" xfId="1778" xr:uid="{00000000-0005-0000-0000-0000F2060000}"/>
    <cellStyle name="Normal 159" xfId="1779" xr:uid="{00000000-0005-0000-0000-0000F3060000}"/>
    <cellStyle name="Normal 159 2" xfId="1780" xr:uid="{00000000-0005-0000-0000-0000F4060000}"/>
    <cellStyle name="Normal 16" xfId="1781" xr:uid="{00000000-0005-0000-0000-0000F5060000}"/>
    <cellStyle name="Normal 160" xfId="1782" xr:uid="{00000000-0005-0000-0000-0000F6060000}"/>
    <cellStyle name="Normal 160 2" xfId="1783" xr:uid="{00000000-0005-0000-0000-0000F7060000}"/>
    <cellStyle name="Normal 161" xfId="1784" xr:uid="{00000000-0005-0000-0000-0000F8060000}"/>
    <cellStyle name="Normal 161 2" xfId="1785" xr:uid="{00000000-0005-0000-0000-0000F9060000}"/>
    <cellStyle name="Normal 162" xfId="1786" xr:uid="{00000000-0005-0000-0000-0000FA060000}"/>
    <cellStyle name="Normal 162 2" xfId="1787" xr:uid="{00000000-0005-0000-0000-0000FB060000}"/>
    <cellStyle name="Normal 163" xfId="1788" xr:uid="{00000000-0005-0000-0000-0000FC060000}"/>
    <cellStyle name="Normal 163 2" xfId="1789" xr:uid="{00000000-0005-0000-0000-0000FD060000}"/>
    <cellStyle name="Normal 164" xfId="1790" xr:uid="{00000000-0005-0000-0000-0000FE060000}"/>
    <cellStyle name="Normal 164 2" xfId="1791" xr:uid="{00000000-0005-0000-0000-0000FF060000}"/>
    <cellStyle name="Normal 165" xfId="1792" xr:uid="{00000000-0005-0000-0000-000000070000}"/>
    <cellStyle name="Normal 165 2" xfId="1793" xr:uid="{00000000-0005-0000-0000-000001070000}"/>
    <cellStyle name="Normal 166" xfId="1794" xr:uid="{00000000-0005-0000-0000-000002070000}"/>
    <cellStyle name="Normal 166 2" xfId="1795" xr:uid="{00000000-0005-0000-0000-000003070000}"/>
    <cellStyle name="Normal 166 3" xfId="1796" xr:uid="{00000000-0005-0000-0000-000004070000}"/>
    <cellStyle name="Normal 167" xfId="1797" xr:uid="{00000000-0005-0000-0000-000005070000}"/>
    <cellStyle name="Normal 167 2" xfId="1798" xr:uid="{00000000-0005-0000-0000-000006070000}"/>
    <cellStyle name="Normal 167 3" xfId="1799" xr:uid="{00000000-0005-0000-0000-000007070000}"/>
    <cellStyle name="Normal 168" xfId="1800" xr:uid="{00000000-0005-0000-0000-000008070000}"/>
    <cellStyle name="Normal 168 2" xfId="1801" xr:uid="{00000000-0005-0000-0000-000009070000}"/>
    <cellStyle name="Normal 168 3" xfId="1802" xr:uid="{00000000-0005-0000-0000-00000A070000}"/>
    <cellStyle name="Normal 169" xfId="1803" xr:uid="{00000000-0005-0000-0000-00000B070000}"/>
    <cellStyle name="Normal 169 2" xfId="1804" xr:uid="{00000000-0005-0000-0000-00000C070000}"/>
    <cellStyle name="Normal 169 3" xfId="1805" xr:uid="{00000000-0005-0000-0000-00000D070000}"/>
    <cellStyle name="Normal 17" xfId="1806" xr:uid="{00000000-0005-0000-0000-00000E070000}"/>
    <cellStyle name="Normal 170" xfId="1807" xr:uid="{00000000-0005-0000-0000-00000F070000}"/>
    <cellStyle name="Normal 170 2" xfId="1808" xr:uid="{00000000-0005-0000-0000-000010070000}"/>
    <cellStyle name="Normal 170 3" xfId="1809" xr:uid="{00000000-0005-0000-0000-000011070000}"/>
    <cellStyle name="Normal 171" xfId="1810" xr:uid="{00000000-0005-0000-0000-000012070000}"/>
    <cellStyle name="Normal 171 2" xfId="1811" xr:uid="{00000000-0005-0000-0000-000013070000}"/>
    <cellStyle name="Normal 171 3" xfId="1812" xr:uid="{00000000-0005-0000-0000-000014070000}"/>
    <cellStyle name="Normal 172" xfId="1813" xr:uid="{00000000-0005-0000-0000-000015070000}"/>
    <cellStyle name="Normal 172 2" xfId="1814" xr:uid="{00000000-0005-0000-0000-000016070000}"/>
    <cellStyle name="Normal 172 3" xfId="1815" xr:uid="{00000000-0005-0000-0000-000017070000}"/>
    <cellStyle name="Normal 173" xfId="1816" xr:uid="{00000000-0005-0000-0000-000018070000}"/>
    <cellStyle name="Normal 173 2" xfId="1817" xr:uid="{00000000-0005-0000-0000-000019070000}"/>
    <cellStyle name="Normal 173 3" xfId="1818" xr:uid="{00000000-0005-0000-0000-00001A070000}"/>
    <cellStyle name="Normal 174" xfId="1819" xr:uid="{00000000-0005-0000-0000-00001B070000}"/>
    <cellStyle name="Normal 174 2" xfId="1820" xr:uid="{00000000-0005-0000-0000-00001C070000}"/>
    <cellStyle name="Normal 174 3" xfId="1821" xr:uid="{00000000-0005-0000-0000-00001D070000}"/>
    <cellStyle name="Normal 175" xfId="1822" xr:uid="{00000000-0005-0000-0000-00001E070000}"/>
    <cellStyle name="Normal 175 2" xfId="1823" xr:uid="{00000000-0005-0000-0000-00001F070000}"/>
    <cellStyle name="Normal 175 3" xfId="1824" xr:uid="{00000000-0005-0000-0000-000020070000}"/>
    <cellStyle name="Normal 176" xfId="1825" xr:uid="{00000000-0005-0000-0000-000021070000}"/>
    <cellStyle name="Normal 176 2" xfId="1826" xr:uid="{00000000-0005-0000-0000-000022070000}"/>
    <cellStyle name="Normal 177" xfId="1827" xr:uid="{00000000-0005-0000-0000-000023070000}"/>
    <cellStyle name="Normal 177 2" xfId="1828" xr:uid="{00000000-0005-0000-0000-000024070000}"/>
    <cellStyle name="Normal 178" xfId="1829" xr:uid="{00000000-0005-0000-0000-000025070000}"/>
    <cellStyle name="Normal 178 2" xfId="1830" xr:uid="{00000000-0005-0000-0000-000026070000}"/>
    <cellStyle name="Normal 179" xfId="1831" xr:uid="{00000000-0005-0000-0000-000027070000}"/>
    <cellStyle name="Normal 179 2" xfId="1832" xr:uid="{00000000-0005-0000-0000-000028070000}"/>
    <cellStyle name="Normal 18" xfId="1833" xr:uid="{00000000-0005-0000-0000-000029070000}"/>
    <cellStyle name="Normal 18 2" xfId="1834" xr:uid="{00000000-0005-0000-0000-00002A070000}"/>
    <cellStyle name="Normal 18 3" xfId="1835" xr:uid="{00000000-0005-0000-0000-00002B070000}"/>
    <cellStyle name="Normal 18 3 2" xfId="1836" xr:uid="{00000000-0005-0000-0000-00002C070000}"/>
    <cellStyle name="Normal 18 4" xfId="1837" xr:uid="{00000000-0005-0000-0000-00002D070000}"/>
    <cellStyle name="Normal 180" xfId="1838" xr:uid="{00000000-0005-0000-0000-00002E070000}"/>
    <cellStyle name="Normal 180 2" xfId="1839" xr:uid="{00000000-0005-0000-0000-00002F070000}"/>
    <cellStyle name="Normal 181" xfId="1840" xr:uid="{00000000-0005-0000-0000-000030070000}"/>
    <cellStyle name="Normal 181 2" xfId="1841" xr:uid="{00000000-0005-0000-0000-000031070000}"/>
    <cellStyle name="Normal 182" xfId="1842" xr:uid="{00000000-0005-0000-0000-000032070000}"/>
    <cellStyle name="Normal 182 2" xfId="1843" xr:uid="{00000000-0005-0000-0000-000033070000}"/>
    <cellStyle name="Normal 183" xfId="1844" xr:uid="{00000000-0005-0000-0000-000034070000}"/>
    <cellStyle name="Normal 183 2" xfId="1845" xr:uid="{00000000-0005-0000-0000-000035070000}"/>
    <cellStyle name="Normal 184" xfId="1846" xr:uid="{00000000-0005-0000-0000-000036070000}"/>
    <cellStyle name="Normal 184 2" xfId="1847" xr:uid="{00000000-0005-0000-0000-000037070000}"/>
    <cellStyle name="Normal 185" xfId="1848" xr:uid="{00000000-0005-0000-0000-000038070000}"/>
    <cellStyle name="Normal 185 2" xfId="1849" xr:uid="{00000000-0005-0000-0000-000039070000}"/>
    <cellStyle name="Normal 186" xfId="1850" xr:uid="{00000000-0005-0000-0000-00003A070000}"/>
    <cellStyle name="Normal 186 2" xfId="1851" xr:uid="{00000000-0005-0000-0000-00003B070000}"/>
    <cellStyle name="Normal 187" xfId="1852" xr:uid="{00000000-0005-0000-0000-00003C070000}"/>
    <cellStyle name="Normal 187 2" xfId="1853" xr:uid="{00000000-0005-0000-0000-00003D070000}"/>
    <cellStyle name="Normal 187 3" xfId="1854" xr:uid="{00000000-0005-0000-0000-00003E070000}"/>
    <cellStyle name="Normal 188" xfId="1855" xr:uid="{00000000-0005-0000-0000-00003F070000}"/>
    <cellStyle name="Normal 188 2" xfId="1856" xr:uid="{00000000-0005-0000-0000-000040070000}"/>
    <cellStyle name="Normal 188 3" xfId="1857" xr:uid="{00000000-0005-0000-0000-000041070000}"/>
    <cellStyle name="Normal 189" xfId="1858" xr:uid="{00000000-0005-0000-0000-000042070000}"/>
    <cellStyle name="Normal 189 2" xfId="1859" xr:uid="{00000000-0005-0000-0000-000043070000}"/>
    <cellStyle name="Normal 189 3" xfId="1860" xr:uid="{00000000-0005-0000-0000-000044070000}"/>
    <cellStyle name="Normal 19" xfId="1861" xr:uid="{00000000-0005-0000-0000-000045070000}"/>
    <cellStyle name="Normal 190" xfId="1862" xr:uid="{00000000-0005-0000-0000-000046070000}"/>
    <cellStyle name="Normal 190 2" xfId="1863" xr:uid="{00000000-0005-0000-0000-000047070000}"/>
    <cellStyle name="Normal 191" xfId="1864" xr:uid="{00000000-0005-0000-0000-000048070000}"/>
    <cellStyle name="Normal 191 2" xfId="1865" xr:uid="{00000000-0005-0000-0000-000049070000}"/>
    <cellStyle name="Normal 191 3" xfId="1866" xr:uid="{00000000-0005-0000-0000-00004A070000}"/>
    <cellStyle name="Normal 191 3 2" xfId="1867" xr:uid="{00000000-0005-0000-0000-00004B070000}"/>
    <cellStyle name="Normal 192" xfId="1868" xr:uid="{00000000-0005-0000-0000-00004C070000}"/>
    <cellStyle name="Normal 192 2" xfId="1869" xr:uid="{00000000-0005-0000-0000-00004D070000}"/>
    <cellStyle name="Normal 192 2 2" xfId="1870" xr:uid="{00000000-0005-0000-0000-00004E070000}"/>
    <cellStyle name="Normal 192 3" xfId="1871" xr:uid="{00000000-0005-0000-0000-00004F070000}"/>
    <cellStyle name="Normal 193" xfId="1872" xr:uid="{00000000-0005-0000-0000-000050070000}"/>
    <cellStyle name="Normal 193 2" xfId="1873" xr:uid="{00000000-0005-0000-0000-000051070000}"/>
    <cellStyle name="Normal 193 3" xfId="1874" xr:uid="{00000000-0005-0000-0000-000052070000}"/>
    <cellStyle name="Normal 194" xfId="1875" xr:uid="{00000000-0005-0000-0000-000053070000}"/>
    <cellStyle name="Normal 195" xfId="1876" xr:uid="{00000000-0005-0000-0000-000054070000}"/>
    <cellStyle name="Normal 195 2" xfId="1877" xr:uid="{00000000-0005-0000-0000-000055070000}"/>
    <cellStyle name="Normal 195 2 2" xfId="1878" xr:uid="{00000000-0005-0000-0000-000056070000}"/>
    <cellStyle name="Normal 195 3" xfId="1879" xr:uid="{00000000-0005-0000-0000-000057070000}"/>
    <cellStyle name="Normal 195 3 2" xfId="1880" xr:uid="{00000000-0005-0000-0000-000058070000}"/>
    <cellStyle name="Normal 195 3 2 2" xfId="3236" xr:uid="{00000000-0005-0000-0000-000059070000}"/>
    <cellStyle name="Normal 196" xfId="1881" xr:uid="{00000000-0005-0000-0000-00005A070000}"/>
    <cellStyle name="Normal 196 2" xfId="1882" xr:uid="{00000000-0005-0000-0000-00005B070000}"/>
    <cellStyle name="Normal 197" xfId="1883" xr:uid="{00000000-0005-0000-0000-00005C070000}"/>
    <cellStyle name="Normal 197 2" xfId="1884" xr:uid="{00000000-0005-0000-0000-00005D070000}"/>
    <cellStyle name="Normal 197 2 2" xfId="1885" xr:uid="{00000000-0005-0000-0000-00005E070000}"/>
    <cellStyle name="Normal 197 3" xfId="1886" xr:uid="{00000000-0005-0000-0000-00005F070000}"/>
    <cellStyle name="Normal 197 3 2" xfId="1887" xr:uid="{00000000-0005-0000-0000-000060070000}"/>
    <cellStyle name="Normal 198" xfId="1888" xr:uid="{00000000-0005-0000-0000-000061070000}"/>
    <cellStyle name="Normal 198 2" xfId="1889" xr:uid="{00000000-0005-0000-0000-000062070000}"/>
    <cellStyle name="Normal 198 2 2" xfId="1890" xr:uid="{00000000-0005-0000-0000-000063070000}"/>
    <cellStyle name="Normal 198 3" xfId="1891" xr:uid="{00000000-0005-0000-0000-000064070000}"/>
    <cellStyle name="Normal 198 3 2" xfId="1892" xr:uid="{00000000-0005-0000-0000-000065070000}"/>
    <cellStyle name="Normal 199" xfId="1893" xr:uid="{00000000-0005-0000-0000-000066070000}"/>
    <cellStyle name="Normal 199 2" xfId="1894" xr:uid="{00000000-0005-0000-0000-000067070000}"/>
    <cellStyle name="Normal 2" xfId="1895" xr:uid="{00000000-0005-0000-0000-000068070000}"/>
    <cellStyle name="Normal 2 10" xfId="1896" xr:uid="{00000000-0005-0000-0000-000069070000}"/>
    <cellStyle name="Normal 2 10 2" xfId="1897" xr:uid="{00000000-0005-0000-0000-00006A070000}"/>
    <cellStyle name="Normal 2 100" xfId="1898" xr:uid="{00000000-0005-0000-0000-00006B070000}"/>
    <cellStyle name="Normal 2 101" xfId="1899" xr:uid="{00000000-0005-0000-0000-00006C070000}"/>
    <cellStyle name="Normal 2 102" xfId="1900" xr:uid="{00000000-0005-0000-0000-00006D070000}"/>
    <cellStyle name="Normal 2 103" xfId="1901" xr:uid="{00000000-0005-0000-0000-00006E070000}"/>
    <cellStyle name="Normal 2 104" xfId="1902" xr:uid="{00000000-0005-0000-0000-00006F070000}"/>
    <cellStyle name="Normal 2 105" xfId="1903" xr:uid="{00000000-0005-0000-0000-000070070000}"/>
    <cellStyle name="Normal 2 106" xfId="1904" xr:uid="{00000000-0005-0000-0000-000071070000}"/>
    <cellStyle name="Normal 2 107" xfId="1905" xr:uid="{00000000-0005-0000-0000-000072070000}"/>
    <cellStyle name="Normal 2 108" xfId="1906" xr:uid="{00000000-0005-0000-0000-000073070000}"/>
    <cellStyle name="Normal 2 109" xfId="1907" xr:uid="{00000000-0005-0000-0000-000074070000}"/>
    <cellStyle name="Normal 2 11" xfId="1908" xr:uid="{00000000-0005-0000-0000-000075070000}"/>
    <cellStyle name="Normal 2 110" xfId="1909" xr:uid="{00000000-0005-0000-0000-000076070000}"/>
    <cellStyle name="Normal 2 111" xfId="1910" xr:uid="{00000000-0005-0000-0000-000077070000}"/>
    <cellStyle name="Normal 2 112" xfId="1911" xr:uid="{00000000-0005-0000-0000-000078070000}"/>
    <cellStyle name="Normal 2 113" xfId="1912" xr:uid="{00000000-0005-0000-0000-000079070000}"/>
    <cellStyle name="Normal 2 114" xfId="1913" xr:uid="{00000000-0005-0000-0000-00007A070000}"/>
    <cellStyle name="Normal 2 115" xfId="1914" xr:uid="{00000000-0005-0000-0000-00007B070000}"/>
    <cellStyle name="Normal 2 116" xfId="1915" xr:uid="{00000000-0005-0000-0000-00007C070000}"/>
    <cellStyle name="Normal 2 117" xfId="1916" xr:uid="{00000000-0005-0000-0000-00007D070000}"/>
    <cellStyle name="Normal 2 118" xfId="1917" xr:uid="{00000000-0005-0000-0000-00007E070000}"/>
    <cellStyle name="Normal 2 119" xfId="1918" xr:uid="{00000000-0005-0000-0000-00007F070000}"/>
    <cellStyle name="Normal 2 12" xfId="1919" xr:uid="{00000000-0005-0000-0000-000080070000}"/>
    <cellStyle name="Normal 2 120" xfId="1920" xr:uid="{00000000-0005-0000-0000-000081070000}"/>
    <cellStyle name="Normal 2 121" xfId="1921" xr:uid="{00000000-0005-0000-0000-000082070000}"/>
    <cellStyle name="Normal 2 122" xfId="1922" xr:uid="{00000000-0005-0000-0000-000083070000}"/>
    <cellStyle name="Normal 2 123" xfId="1923" xr:uid="{00000000-0005-0000-0000-000084070000}"/>
    <cellStyle name="Normal 2 124" xfId="1924" xr:uid="{00000000-0005-0000-0000-000085070000}"/>
    <cellStyle name="Normal 2 125" xfId="1925" xr:uid="{00000000-0005-0000-0000-000086070000}"/>
    <cellStyle name="Normal 2 126" xfId="1926" xr:uid="{00000000-0005-0000-0000-000087070000}"/>
    <cellStyle name="Normal 2 127" xfId="1927" xr:uid="{00000000-0005-0000-0000-000088070000}"/>
    <cellStyle name="Normal 2 128" xfId="1928" xr:uid="{00000000-0005-0000-0000-000089070000}"/>
    <cellStyle name="Normal 2 129" xfId="1929" xr:uid="{00000000-0005-0000-0000-00008A070000}"/>
    <cellStyle name="Normal 2 13" xfId="1930" xr:uid="{00000000-0005-0000-0000-00008B070000}"/>
    <cellStyle name="Normal 2 130" xfId="1931" xr:uid="{00000000-0005-0000-0000-00008C070000}"/>
    <cellStyle name="Normal 2 131" xfId="1932" xr:uid="{00000000-0005-0000-0000-00008D070000}"/>
    <cellStyle name="Normal 2 132" xfId="1933" xr:uid="{00000000-0005-0000-0000-00008E070000}"/>
    <cellStyle name="Normal 2 133" xfId="1934" xr:uid="{00000000-0005-0000-0000-00008F070000}"/>
    <cellStyle name="Normal 2 134" xfId="1935" xr:uid="{00000000-0005-0000-0000-000090070000}"/>
    <cellStyle name="Normal 2 135" xfId="1936" xr:uid="{00000000-0005-0000-0000-000091070000}"/>
    <cellStyle name="Normal 2 136" xfId="1937" xr:uid="{00000000-0005-0000-0000-000092070000}"/>
    <cellStyle name="Normal 2 137" xfId="1938" xr:uid="{00000000-0005-0000-0000-000093070000}"/>
    <cellStyle name="Normal 2 138" xfId="1939" xr:uid="{00000000-0005-0000-0000-000094070000}"/>
    <cellStyle name="Normal 2 139" xfId="1940" xr:uid="{00000000-0005-0000-0000-000095070000}"/>
    <cellStyle name="Normal 2 14" xfId="1941" xr:uid="{00000000-0005-0000-0000-000096070000}"/>
    <cellStyle name="Normal 2 140" xfId="1942" xr:uid="{00000000-0005-0000-0000-000097070000}"/>
    <cellStyle name="Normal 2 141" xfId="1943" xr:uid="{00000000-0005-0000-0000-000098070000}"/>
    <cellStyle name="Normal 2 142" xfId="1944" xr:uid="{00000000-0005-0000-0000-000099070000}"/>
    <cellStyle name="Normal 2 143" xfId="1945" xr:uid="{00000000-0005-0000-0000-00009A070000}"/>
    <cellStyle name="Normal 2 144" xfId="1946" xr:uid="{00000000-0005-0000-0000-00009B070000}"/>
    <cellStyle name="Normal 2 145" xfId="1947" xr:uid="{00000000-0005-0000-0000-00009C070000}"/>
    <cellStyle name="Normal 2 146" xfId="1948" xr:uid="{00000000-0005-0000-0000-00009D070000}"/>
    <cellStyle name="Normal 2 147" xfId="1949" xr:uid="{00000000-0005-0000-0000-00009E070000}"/>
    <cellStyle name="Normal 2 148" xfId="1950" xr:uid="{00000000-0005-0000-0000-00009F070000}"/>
    <cellStyle name="Normal 2 149" xfId="1951" xr:uid="{00000000-0005-0000-0000-0000A0070000}"/>
    <cellStyle name="Normal 2 15" xfId="1952" xr:uid="{00000000-0005-0000-0000-0000A1070000}"/>
    <cellStyle name="Normal 2 150" xfId="1953" xr:uid="{00000000-0005-0000-0000-0000A2070000}"/>
    <cellStyle name="Normal 2 151" xfId="1954" xr:uid="{00000000-0005-0000-0000-0000A3070000}"/>
    <cellStyle name="Normal 2 152" xfId="1955" xr:uid="{00000000-0005-0000-0000-0000A4070000}"/>
    <cellStyle name="Normal 2 153" xfId="1956" xr:uid="{00000000-0005-0000-0000-0000A5070000}"/>
    <cellStyle name="Normal 2 154" xfId="1957" xr:uid="{00000000-0005-0000-0000-0000A6070000}"/>
    <cellStyle name="Normal 2 155" xfId="1958" xr:uid="{00000000-0005-0000-0000-0000A7070000}"/>
    <cellStyle name="Normal 2 156" xfId="1959" xr:uid="{00000000-0005-0000-0000-0000A8070000}"/>
    <cellStyle name="Normal 2 157" xfId="1960" xr:uid="{00000000-0005-0000-0000-0000A9070000}"/>
    <cellStyle name="Normal 2 158" xfId="1961" xr:uid="{00000000-0005-0000-0000-0000AA070000}"/>
    <cellStyle name="Normal 2 159" xfId="1962" xr:uid="{00000000-0005-0000-0000-0000AB070000}"/>
    <cellStyle name="Normal 2 16" xfId="1963" xr:uid="{00000000-0005-0000-0000-0000AC070000}"/>
    <cellStyle name="Normal 2 160" xfId="1964" xr:uid="{00000000-0005-0000-0000-0000AD070000}"/>
    <cellStyle name="Normal 2 161" xfId="1965" xr:uid="{00000000-0005-0000-0000-0000AE070000}"/>
    <cellStyle name="Normal 2 162" xfId="1966" xr:uid="{00000000-0005-0000-0000-0000AF070000}"/>
    <cellStyle name="Normal 2 163" xfId="1967" xr:uid="{00000000-0005-0000-0000-0000B0070000}"/>
    <cellStyle name="Normal 2 164" xfId="1968" xr:uid="{00000000-0005-0000-0000-0000B1070000}"/>
    <cellStyle name="Normal 2 165" xfId="1969" xr:uid="{00000000-0005-0000-0000-0000B2070000}"/>
    <cellStyle name="Normal 2 166" xfId="1970" xr:uid="{00000000-0005-0000-0000-0000B3070000}"/>
    <cellStyle name="Normal 2 167" xfId="1971" xr:uid="{00000000-0005-0000-0000-0000B4070000}"/>
    <cellStyle name="Normal 2 168" xfId="1972" xr:uid="{00000000-0005-0000-0000-0000B5070000}"/>
    <cellStyle name="Normal 2 169" xfId="1973" xr:uid="{00000000-0005-0000-0000-0000B6070000}"/>
    <cellStyle name="Normal 2 17" xfId="1974" xr:uid="{00000000-0005-0000-0000-0000B7070000}"/>
    <cellStyle name="Normal 2 170" xfId="1975" xr:uid="{00000000-0005-0000-0000-0000B8070000}"/>
    <cellStyle name="Normal 2 171" xfId="1976" xr:uid="{00000000-0005-0000-0000-0000B9070000}"/>
    <cellStyle name="Normal 2 172" xfId="1977" xr:uid="{00000000-0005-0000-0000-0000BA070000}"/>
    <cellStyle name="Normal 2 173" xfId="1978" xr:uid="{00000000-0005-0000-0000-0000BB070000}"/>
    <cellStyle name="Normal 2 174" xfId="1979" xr:uid="{00000000-0005-0000-0000-0000BC070000}"/>
    <cellStyle name="Normal 2 175" xfId="1980" xr:uid="{00000000-0005-0000-0000-0000BD070000}"/>
    <cellStyle name="Normal 2 176" xfId="1981" xr:uid="{00000000-0005-0000-0000-0000BE070000}"/>
    <cellStyle name="Normal 2 177" xfId="1982" xr:uid="{00000000-0005-0000-0000-0000BF070000}"/>
    <cellStyle name="Normal 2 178" xfId="1983" xr:uid="{00000000-0005-0000-0000-0000C0070000}"/>
    <cellStyle name="Normal 2 179" xfId="1984" xr:uid="{00000000-0005-0000-0000-0000C1070000}"/>
    <cellStyle name="Normal 2 18" xfId="1985" xr:uid="{00000000-0005-0000-0000-0000C2070000}"/>
    <cellStyle name="Normal 2 180" xfId="1986" xr:uid="{00000000-0005-0000-0000-0000C3070000}"/>
    <cellStyle name="Normal 2 181" xfId="1987" xr:uid="{00000000-0005-0000-0000-0000C4070000}"/>
    <cellStyle name="Normal 2 182" xfId="1988" xr:uid="{00000000-0005-0000-0000-0000C5070000}"/>
    <cellStyle name="Normal 2 183" xfId="1989" xr:uid="{00000000-0005-0000-0000-0000C6070000}"/>
    <cellStyle name="Normal 2 184" xfId="1990" xr:uid="{00000000-0005-0000-0000-0000C7070000}"/>
    <cellStyle name="Normal 2 185" xfId="1991" xr:uid="{00000000-0005-0000-0000-0000C8070000}"/>
    <cellStyle name="Normal 2 186" xfId="1992" xr:uid="{00000000-0005-0000-0000-0000C9070000}"/>
    <cellStyle name="Normal 2 187" xfId="1993" xr:uid="{00000000-0005-0000-0000-0000CA070000}"/>
    <cellStyle name="Normal 2 188" xfId="1994" xr:uid="{00000000-0005-0000-0000-0000CB070000}"/>
    <cellStyle name="Normal 2 189" xfId="1995" xr:uid="{00000000-0005-0000-0000-0000CC070000}"/>
    <cellStyle name="Normal 2 19" xfId="1996" xr:uid="{00000000-0005-0000-0000-0000CD070000}"/>
    <cellStyle name="Normal 2 190" xfId="1997" xr:uid="{00000000-0005-0000-0000-0000CE070000}"/>
    <cellStyle name="Normal 2 191" xfId="1998" xr:uid="{00000000-0005-0000-0000-0000CF070000}"/>
    <cellStyle name="Normal 2 192" xfId="1999" xr:uid="{00000000-0005-0000-0000-0000D0070000}"/>
    <cellStyle name="Normal 2 193" xfId="2000" xr:uid="{00000000-0005-0000-0000-0000D1070000}"/>
    <cellStyle name="Normal 2 194" xfId="2001" xr:uid="{00000000-0005-0000-0000-0000D2070000}"/>
    <cellStyle name="Normal 2 195" xfId="2002" xr:uid="{00000000-0005-0000-0000-0000D3070000}"/>
    <cellStyle name="Normal 2 196" xfId="2003" xr:uid="{00000000-0005-0000-0000-0000D4070000}"/>
    <cellStyle name="Normal 2 197" xfId="2004" xr:uid="{00000000-0005-0000-0000-0000D5070000}"/>
    <cellStyle name="Normal 2 198" xfId="2005" xr:uid="{00000000-0005-0000-0000-0000D6070000}"/>
    <cellStyle name="Normal 2 199" xfId="2006" xr:uid="{00000000-0005-0000-0000-0000D7070000}"/>
    <cellStyle name="Normal 2 199 2" xfId="2007" xr:uid="{00000000-0005-0000-0000-0000D8070000}"/>
    <cellStyle name="Normal 2 199 2 2" xfId="2008" xr:uid="{00000000-0005-0000-0000-0000D9070000}"/>
    <cellStyle name="Normal 2 199 3" xfId="2009" xr:uid="{00000000-0005-0000-0000-0000DA070000}"/>
    <cellStyle name="Normal 2 2" xfId="4" xr:uid="{00000000-0005-0000-0000-0000DB070000}"/>
    <cellStyle name="Normal 2 2 10" xfId="2010" xr:uid="{00000000-0005-0000-0000-0000DC070000}"/>
    <cellStyle name="Normal 2 2 10 2" xfId="2011" xr:uid="{00000000-0005-0000-0000-0000DD070000}"/>
    <cellStyle name="Normal 2 2 10 2 2" xfId="2012" xr:uid="{00000000-0005-0000-0000-0000DE070000}"/>
    <cellStyle name="Normal 2 2 10 3" xfId="2013" xr:uid="{00000000-0005-0000-0000-0000DF070000}"/>
    <cellStyle name="Normal 2 2 11" xfId="2014" xr:uid="{00000000-0005-0000-0000-0000E0070000}"/>
    <cellStyle name="Normal 2 2 11 2" xfId="2015" xr:uid="{00000000-0005-0000-0000-0000E1070000}"/>
    <cellStyle name="Normal 2 2 12" xfId="2016" xr:uid="{00000000-0005-0000-0000-0000E2070000}"/>
    <cellStyle name="Normal 2 2 13" xfId="2017" xr:uid="{00000000-0005-0000-0000-0000E3070000}"/>
    <cellStyle name="Normal 2 2 2" xfId="2018" xr:uid="{00000000-0005-0000-0000-0000E4070000}"/>
    <cellStyle name="Normal 2 2 2 2" xfId="2019" xr:uid="{00000000-0005-0000-0000-0000E5070000}"/>
    <cellStyle name="Normal 2 2 2 2 2" xfId="2020" xr:uid="{00000000-0005-0000-0000-0000E6070000}"/>
    <cellStyle name="Normal 2 2 2 2 2 2" xfId="2021" xr:uid="{00000000-0005-0000-0000-0000E7070000}"/>
    <cellStyle name="Normal 2 2 2 2 2 2 2" xfId="2022" xr:uid="{00000000-0005-0000-0000-0000E8070000}"/>
    <cellStyle name="Normal 2 2 2 2 2 3" xfId="2023" xr:uid="{00000000-0005-0000-0000-0000E9070000}"/>
    <cellStyle name="Normal 2 2 2 2 3" xfId="2024" xr:uid="{00000000-0005-0000-0000-0000EA070000}"/>
    <cellStyle name="Normal 2 2 2 2 3 2" xfId="2025" xr:uid="{00000000-0005-0000-0000-0000EB070000}"/>
    <cellStyle name="Normal 2 2 2 2 3 2 2" xfId="2026" xr:uid="{00000000-0005-0000-0000-0000EC070000}"/>
    <cellStyle name="Normal 2 2 2 2 3 3" xfId="2027" xr:uid="{00000000-0005-0000-0000-0000ED070000}"/>
    <cellStyle name="Normal 2 2 2 2 4" xfId="2028" xr:uid="{00000000-0005-0000-0000-0000EE070000}"/>
    <cellStyle name="Normal 2 2 2 2 4 2" xfId="2029" xr:uid="{00000000-0005-0000-0000-0000EF070000}"/>
    <cellStyle name="Normal 2 2 2 2 5" xfId="2030" xr:uid="{00000000-0005-0000-0000-0000F0070000}"/>
    <cellStyle name="Normal 2 2 2 3" xfId="2031" xr:uid="{00000000-0005-0000-0000-0000F1070000}"/>
    <cellStyle name="Normal 2 2 2 4" xfId="2032" xr:uid="{00000000-0005-0000-0000-0000F2070000}"/>
    <cellStyle name="Normal 2 2 2 4 2" xfId="2033" xr:uid="{00000000-0005-0000-0000-0000F3070000}"/>
    <cellStyle name="Normal 2 2 2 4 2 2" xfId="2034" xr:uid="{00000000-0005-0000-0000-0000F4070000}"/>
    <cellStyle name="Normal 2 2 2 4 2 2 2" xfId="2035" xr:uid="{00000000-0005-0000-0000-0000F5070000}"/>
    <cellStyle name="Normal 2 2 2 4 2 3" xfId="2036" xr:uid="{00000000-0005-0000-0000-0000F6070000}"/>
    <cellStyle name="Normal 2 2 2 5" xfId="2037" xr:uid="{00000000-0005-0000-0000-0000F7070000}"/>
    <cellStyle name="Normal 2 2 2 5 2" xfId="2038" xr:uid="{00000000-0005-0000-0000-0000F8070000}"/>
    <cellStyle name="Normal 2 2 2 5 2 2" xfId="2039" xr:uid="{00000000-0005-0000-0000-0000F9070000}"/>
    <cellStyle name="Normal 2 2 2 5 3" xfId="2040" xr:uid="{00000000-0005-0000-0000-0000FA070000}"/>
    <cellStyle name="Normal 2 2 2 6" xfId="2041" xr:uid="{00000000-0005-0000-0000-0000FB070000}"/>
    <cellStyle name="Normal 2 2 2 6 2" xfId="2042" xr:uid="{00000000-0005-0000-0000-0000FC070000}"/>
    <cellStyle name="Normal 2 2 2 6 2 2" xfId="2043" xr:uid="{00000000-0005-0000-0000-0000FD070000}"/>
    <cellStyle name="Normal 2 2 2 6 3" xfId="2044" xr:uid="{00000000-0005-0000-0000-0000FE070000}"/>
    <cellStyle name="Normal 2 2 2 7" xfId="2045" xr:uid="{00000000-0005-0000-0000-0000FF070000}"/>
    <cellStyle name="Normal 2 2 2 7 2" xfId="2046" xr:uid="{00000000-0005-0000-0000-000000080000}"/>
    <cellStyle name="Normal 2 2 2 7 2 2" xfId="2047" xr:uid="{00000000-0005-0000-0000-000001080000}"/>
    <cellStyle name="Normal 2 2 2 7 3" xfId="2048" xr:uid="{00000000-0005-0000-0000-000002080000}"/>
    <cellStyle name="Normal 2 2 2 8" xfId="2049" xr:uid="{00000000-0005-0000-0000-000003080000}"/>
    <cellStyle name="Normal 2 2 2 8 2" xfId="2050" xr:uid="{00000000-0005-0000-0000-000004080000}"/>
    <cellStyle name="Normal 2 2 2 9" xfId="2051" xr:uid="{00000000-0005-0000-0000-000005080000}"/>
    <cellStyle name="Normal 2 2 3" xfId="2052" xr:uid="{00000000-0005-0000-0000-000006080000}"/>
    <cellStyle name="Normal 2 2 3 2" xfId="2053" xr:uid="{00000000-0005-0000-0000-000007080000}"/>
    <cellStyle name="Normal 2 2 3 2 2" xfId="2054" xr:uid="{00000000-0005-0000-0000-000008080000}"/>
    <cellStyle name="Normal 2 2 3 2 2 2" xfId="2055" xr:uid="{00000000-0005-0000-0000-000009080000}"/>
    <cellStyle name="Normal 2 2 3 2 3" xfId="2056" xr:uid="{00000000-0005-0000-0000-00000A080000}"/>
    <cellStyle name="Normal 2 2 3 3" xfId="2057" xr:uid="{00000000-0005-0000-0000-00000B080000}"/>
    <cellStyle name="Normal 2 2 3 3 2" xfId="2058" xr:uid="{00000000-0005-0000-0000-00000C080000}"/>
    <cellStyle name="Normal 2 2 3 3 2 2" xfId="2059" xr:uid="{00000000-0005-0000-0000-00000D080000}"/>
    <cellStyle name="Normal 2 2 3 3 3" xfId="2060" xr:uid="{00000000-0005-0000-0000-00000E080000}"/>
    <cellStyle name="Normal 2 2 3 4" xfId="2061" xr:uid="{00000000-0005-0000-0000-00000F080000}"/>
    <cellStyle name="Normal 2 2 3 4 2" xfId="2062" xr:uid="{00000000-0005-0000-0000-000010080000}"/>
    <cellStyle name="Normal 2 2 3 4 2 2" xfId="2063" xr:uid="{00000000-0005-0000-0000-000011080000}"/>
    <cellStyle name="Normal 2 2 3 4 3" xfId="2064" xr:uid="{00000000-0005-0000-0000-000012080000}"/>
    <cellStyle name="Normal 2 2 3 5" xfId="2065" xr:uid="{00000000-0005-0000-0000-000013080000}"/>
    <cellStyle name="Normal 2 2 3 5 2" xfId="2066" xr:uid="{00000000-0005-0000-0000-000014080000}"/>
    <cellStyle name="Normal 2 2 3 5 2 2" xfId="2067" xr:uid="{00000000-0005-0000-0000-000015080000}"/>
    <cellStyle name="Normal 2 2 3 5 3" xfId="2068" xr:uid="{00000000-0005-0000-0000-000016080000}"/>
    <cellStyle name="Normal 2 2 3 6" xfId="2069" xr:uid="{00000000-0005-0000-0000-000017080000}"/>
    <cellStyle name="Normal 2 2 3 6 2" xfId="2070" xr:uid="{00000000-0005-0000-0000-000018080000}"/>
    <cellStyle name="Normal 2 2 3 6 2 2" xfId="2071" xr:uid="{00000000-0005-0000-0000-000019080000}"/>
    <cellStyle name="Normal 2 2 3 6 3" xfId="2072" xr:uid="{00000000-0005-0000-0000-00001A080000}"/>
    <cellStyle name="Normal 2 2 3 7" xfId="2073" xr:uid="{00000000-0005-0000-0000-00001B080000}"/>
    <cellStyle name="Normal 2 2 3 7 2" xfId="2074" xr:uid="{00000000-0005-0000-0000-00001C080000}"/>
    <cellStyle name="Normal 2 2 3 7 2 2" xfId="2075" xr:uid="{00000000-0005-0000-0000-00001D080000}"/>
    <cellStyle name="Normal 2 2 3 7 3" xfId="2076" xr:uid="{00000000-0005-0000-0000-00001E080000}"/>
    <cellStyle name="Normal 2 2 3 8" xfId="2077" xr:uid="{00000000-0005-0000-0000-00001F080000}"/>
    <cellStyle name="Normal 2 2 3 8 2" xfId="2078" xr:uid="{00000000-0005-0000-0000-000020080000}"/>
    <cellStyle name="Normal 2 2 3 9" xfId="2079" xr:uid="{00000000-0005-0000-0000-000021080000}"/>
    <cellStyle name="Normal 2 2 4" xfId="2080" xr:uid="{00000000-0005-0000-0000-000022080000}"/>
    <cellStyle name="Normal 2 2 4 2" xfId="2081" xr:uid="{00000000-0005-0000-0000-000023080000}"/>
    <cellStyle name="Normal 2 2 4 2 2" xfId="2082" xr:uid="{00000000-0005-0000-0000-000024080000}"/>
    <cellStyle name="Normal 2 2 4 2 2 2" xfId="2083" xr:uid="{00000000-0005-0000-0000-000025080000}"/>
    <cellStyle name="Normal 2 2 4 2 3" xfId="2084" xr:uid="{00000000-0005-0000-0000-000026080000}"/>
    <cellStyle name="Normal 2 2 4 3" xfId="2085" xr:uid="{00000000-0005-0000-0000-000027080000}"/>
    <cellStyle name="Normal 2 2 4 3 2" xfId="2086" xr:uid="{00000000-0005-0000-0000-000028080000}"/>
    <cellStyle name="Normal 2 2 4 3 2 2" xfId="2087" xr:uid="{00000000-0005-0000-0000-000029080000}"/>
    <cellStyle name="Normal 2 2 4 3 3" xfId="2088" xr:uid="{00000000-0005-0000-0000-00002A080000}"/>
    <cellStyle name="Normal 2 2 4 4" xfId="2089" xr:uid="{00000000-0005-0000-0000-00002B080000}"/>
    <cellStyle name="Normal 2 2 4 4 2" xfId="2090" xr:uid="{00000000-0005-0000-0000-00002C080000}"/>
    <cellStyle name="Normal 2 2 4 5" xfId="2091" xr:uid="{00000000-0005-0000-0000-00002D080000}"/>
    <cellStyle name="Normal 2 2 5" xfId="2092" xr:uid="{00000000-0005-0000-0000-00002E080000}"/>
    <cellStyle name="Normal 2 2 6" xfId="2093" xr:uid="{00000000-0005-0000-0000-00002F080000}"/>
    <cellStyle name="Normal 2 2 6 2" xfId="2094" xr:uid="{00000000-0005-0000-0000-000030080000}"/>
    <cellStyle name="Normal 2 2 6 2 2" xfId="2095" xr:uid="{00000000-0005-0000-0000-000031080000}"/>
    <cellStyle name="Normal 2 2 6 2 2 2" xfId="2096" xr:uid="{00000000-0005-0000-0000-000032080000}"/>
    <cellStyle name="Normal 2 2 6 2 3" xfId="2097" xr:uid="{00000000-0005-0000-0000-000033080000}"/>
    <cellStyle name="Normal 2 2 7" xfId="2098" xr:uid="{00000000-0005-0000-0000-000034080000}"/>
    <cellStyle name="Normal 2 2 7 2" xfId="2099" xr:uid="{00000000-0005-0000-0000-000035080000}"/>
    <cellStyle name="Normal 2 2 7 2 2" xfId="2100" xr:uid="{00000000-0005-0000-0000-000036080000}"/>
    <cellStyle name="Normal 2 2 7 3" xfId="2101" xr:uid="{00000000-0005-0000-0000-000037080000}"/>
    <cellStyle name="Normal 2 2 8" xfId="2102" xr:uid="{00000000-0005-0000-0000-000038080000}"/>
    <cellStyle name="Normal 2 2 8 2" xfId="2103" xr:uid="{00000000-0005-0000-0000-000039080000}"/>
    <cellStyle name="Normal 2 2 8 2 2" xfId="2104" xr:uid="{00000000-0005-0000-0000-00003A080000}"/>
    <cellStyle name="Normal 2 2 8 2 2 2" xfId="2105" xr:uid="{00000000-0005-0000-0000-00003B080000}"/>
    <cellStyle name="Normal 2 2 8 2 2 2 2" xfId="2106" xr:uid="{00000000-0005-0000-0000-00003C080000}"/>
    <cellStyle name="Normal 2 2 8 2 2 3" xfId="2107" xr:uid="{00000000-0005-0000-0000-00003D080000}"/>
    <cellStyle name="Normal 2 2 8 2 3" xfId="2108" xr:uid="{00000000-0005-0000-0000-00003E080000}"/>
    <cellStyle name="Normal 2 2 8 2 3 2" xfId="2109" xr:uid="{00000000-0005-0000-0000-00003F080000}"/>
    <cellStyle name="Normal 2 2 8 2 4" xfId="2110" xr:uid="{00000000-0005-0000-0000-000040080000}"/>
    <cellStyle name="Normal 2 2 8 3" xfId="2111" xr:uid="{00000000-0005-0000-0000-000041080000}"/>
    <cellStyle name="Normal 2 2 8 3 2" xfId="2112" xr:uid="{00000000-0005-0000-0000-000042080000}"/>
    <cellStyle name="Normal 2 2 8 3 2 2" xfId="2113" xr:uid="{00000000-0005-0000-0000-000043080000}"/>
    <cellStyle name="Normal 2 2 8 3 3" xfId="2114" xr:uid="{00000000-0005-0000-0000-000044080000}"/>
    <cellStyle name="Normal 2 2 8 4" xfId="2115" xr:uid="{00000000-0005-0000-0000-000045080000}"/>
    <cellStyle name="Normal 2 2 8 4 2" xfId="2116" xr:uid="{00000000-0005-0000-0000-000046080000}"/>
    <cellStyle name="Normal 2 2 8 5" xfId="2117" xr:uid="{00000000-0005-0000-0000-000047080000}"/>
    <cellStyle name="Normal 2 2 9" xfId="2118" xr:uid="{00000000-0005-0000-0000-000048080000}"/>
    <cellStyle name="Normal 2 2 9 2" xfId="2119" xr:uid="{00000000-0005-0000-0000-000049080000}"/>
    <cellStyle name="Normal 2 2 9 2 2" xfId="2120" xr:uid="{00000000-0005-0000-0000-00004A080000}"/>
    <cellStyle name="Normal 2 2 9 3" xfId="2121" xr:uid="{00000000-0005-0000-0000-00004B080000}"/>
    <cellStyle name="Normal 2 20" xfId="2122" xr:uid="{00000000-0005-0000-0000-00004C080000}"/>
    <cellStyle name="Normal 2 200" xfId="2123" xr:uid="{00000000-0005-0000-0000-00004D080000}"/>
    <cellStyle name="Normal 2 200 2" xfId="2124" xr:uid="{00000000-0005-0000-0000-00004E080000}"/>
    <cellStyle name="Normal 2 200 2 2" xfId="2125" xr:uid="{00000000-0005-0000-0000-00004F080000}"/>
    <cellStyle name="Normal 2 200 3" xfId="2126" xr:uid="{00000000-0005-0000-0000-000050080000}"/>
    <cellStyle name="Normal 2 201" xfId="2127" xr:uid="{00000000-0005-0000-0000-000051080000}"/>
    <cellStyle name="Normal 2 201 2" xfId="2128" xr:uid="{00000000-0005-0000-0000-000052080000}"/>
    <cellStyle name="Normal 2 202" xfId="2129" xr:uid="{00000000-0005-0000-0000-000053080000}"/>
    <cellStyle name="Normal 2 203" xfId="2130" xr:uid="{00000000-0005-0000-0000-000054080000}"/>
    <cellStyle name="Normal 2 203 2" xfId="2131" xr:uid="{00000000-0005-0000-0000-000055080000}"/>
    <cellStyle name="Normal 2 204" xfId="2132" xr:uid="{00000000-0005-0000-0000-000056080000}"/>
    <cellStyle name="Normal 2 204 2" xfId="2133" xr:uid="{00000000-0005-0000-0000-000057080000}"/>
    <cellStyle name="Normal 2 205" xfId="2134" xr:uid="{00000000-0005-0000-0000-000058080000}"/>
    <cellStyle name="Normal 2 205 2" xfId="2135" xr:uid="{00000000-0005-0000-0000-000059080000}"/>
    <cellStyle name="Normal 2 206" xfId="2136" xr:uid="{00000000-0005-0000-0000-00005A080000}"/>
    <cellStyle name="Normal 2 206 2" xfId="2137" xr:uid="{00000000-0005-0000-0000-00005B080000}"/>
    <cellStyle name="Normal 2 207" xfId="2138" xr:uid="{00000000-0005-0000-0000-00005C080000}"/>
    <cellStyle name="Normal 2 207 2" xfId="2139" xr:uid="{00000000-0005-0000-0000-00005D080000}"/>
    <cellStyle name="Normal 2 208" xfId="2140" xr:uid="{00000000-0005-0000-0000-00005E080000}"/>
    <cellStyle name="Normal 2 209" xfId="2141" xr:uid="{00000000-0005-0000-0000-00005F080000}"/>
    <cellStyle name="Normal 2 21" xfId="2142" xr:uid="{00000000-0005-0000-0000-000060080000}"/>
    <cellStyle name="Normal 2 210" xfId="2143" xr:uid="{00000000-0005-0000-0000-000061080000}"/>
    <cellStyle name="Normal 2 211" xfId="2144" xr:uid="{00000000-0005-0000-0000-000062080000}"/>
    <cellStyle name="Normal 2 212" xfId="2145" xr:uid="{00000000-0005-0000-0000-000063080000}"/>
    <cellStyle name="Normal 2 213" xfId="2146" xr:uid="{00000000-0005-0000-0000-000064080000}"/>
    <cellStyle name="Normal 2 214" xfId="2147" xr:uid="{00000000-0005-0000-0000-000065080000}"/>
    <cellStyle name="Normal 2 215" xfId="2148" xr:uid="{00000000-0005-0000-0000-000066080000}"/>
    <cellStyle name="Normal 2 216" xfId="2149" xr:uid="{00000000-0005-0000-0000-000067080000}"/>
    <cellStyle name="Normal 2 217" xfId="2150" xr:uid="{00000000-0005-0000-0000-000068080000}"/>
    <cellStyle name="Normal 2 218" xfId="2151" xr:uid="{00000000-0005-0000-0000-000069080000}"/>
    <cellStyle name="Normal 2 219" xfId="2152" xr:uid="{00000000-0005-0000-0000-00006A080000}"/>
    <cellStyle name="Normal 2 22" xfId="2153" xr:uid="{00000000-0005-0000-0000-00006B080000}"/>
    <cellStyle name="Normal 2 23" xfId="2154" xr:uid="{00000000-0005-0000-0000-00006C080000}"/>
    <cellStyle name="Normal 2 24" xfId="2155" xr:uid="{00000000-0005-0000-0000-00006D080000}"/>
    <cellStyle name="Normal 2 25" xfId="2156" xr:uid="{00000000-0005-0000-0000-00006E080000}"/>
    <cellStyle name="Normal 2 26" xfId="2157" xr:uid="{00000000-0005-0000-0000-00006F080000}"/>
    <cellStyle name="Normal 2 27" xfId="2158" xr:uid="{00000000-0005-0000-0000-000070080000}"/>
    <cellStyle name="Normal 2 28" xfId="2159" xr:uid="{00000000-0005-0000-0000-000071080000}"/>
    <cellStyle name="Normal 2 29" xfId="2160" xr:uid="{00000000-0005-0000-0000-000072080000}"/>
    <cellStyle name="Normal 2 3" xfId="2161" xr:uid="{00000000-0005-0000-0000-000073080000}"/>
    <cellStyle name="Normal 2 3 10" xfId="2162" xr:uid="{00000000-0005-0000-0000-000074080000}"/>
    <cellStyle name="Normal 2 3 11" xfId="2163" xr:uid="{00000000-0005-0000-0000-000075080000}"/>
    <cellStyle name="Normal 2 3 12" xfId="2164" xr:uid="{00000000-0005-0000-0000-000076080000}"/>
    <cellStyle name="Normal 2 3 2" xfId="2165" xr:uid="{00000000-0005-0000-0000-000077080000}"/>
    <cellStyle name="Normal 2 3 2 2" xfId="2166" xr:uid="{00000000-0005-0000-0000-000078080000}"/>
    <cellStyle name="Normal 2 3 2 2 2" xfId="2167" xr:uid="{00000000-0005-0000-0000-000079080000}"/>
    <cellStyle name="Normal 2 3 2 2 2 2" xfId="2168" xr:uid="{00000000-0005-0000-0000-00007A080000}"/>
    <cellStyle name="Normal 2 3 2 2 3" xfId="2169" xr:uid="{00000000-0005-0000-0000-00007B080000}"/>
    <cellStyle name="Normal 2 3 2 3" xfId="2170" xr:uid="{00000000-0005-0000-0000-00007C080000}"/>
    <cellStyle name="Normal 2 3 2 3 2" xfId="2171" xr:uid="{00000000-0005-0000-0000-00007D080000}"/>
    <cellStyle name="Normal 2 3 2 3 2 2" xfId="2172" xr:uid="{00000000-0005-0000-0000-00007E080000}"/>
    <cellStyle name="Normal 2 3 2 3 3" xfId="2173" xr:uid="{00000000-0005-0000-0000-00007F080000}"/>
    <cellStyle name="Normal 2 3 3" xfId="2174" xr:uid="{00000000-0005-0000-0000-000080080000}"/>
    <cellStyle name="Normal 2 3 4" xfId="2175" xr:uid="{00000000-0005-0000-0000-000081080000}"/>
    <cellStyle name="Normal 2 3 5" xfId="2176" xr:uid="{00000000-0005-0000-0000-000082080000}"/>
    <cellStyle name="Normal 2 3 5 2" xfId="2177" xr:uid="{00000000-0005-0000-0000-000083080000}"/>
    <cellStyle name="Normal 2 3 5 2 2" xfId="2178" xr:uid="{00000000-0005-0000-0000-000084080000}"/>
    <cellStyle name="Normal 2 3 5 2 2 2" xfId="2179" xr:uid="{00000000-0005-0000-0000-000085080000}"/>
    <cellStyle name="Normal 2 3 5 2 3" xfId="2180" xr:uid="{00000000-0005-0000-0000-000086080000}"/>
    <cellStyle name="Normal 2 3 6" xfId="2181" xr:uid="{00000000-0005-0000-0000-000087080000}"/>
    <cellStyle name="Normal 2 3 6 2" xfId="2182" xr:uid="{00000000-0005-0000-0000-000088080000}"/>
    <cellStyle name="Normal 2 3 6 2 2" xfId="2183" xr:uid="{00000000-0005-0000-0000-000089080000}"/>
    <cellStyle name="Normal 2 3 6 2 2 2" xfId="2184" xr:uid="{00000000-0005-0000-0000-00008A080000}"/>
    <cellStyle name="Normal 2 3 6 2 3" xfId="2185" xr:uid="{00000000-0005-0000-0000-00008B080000}"/>
    <cellStyle name="Normal 2 3 7" xfId="2186" xr:uid="{00000000-0005-0000-0000-00008C080000}"/>
    <cellStyle name="Normal 2 3 7 2" xfId="2187" xr:uid="{00000000-0005-0000-0000-00008D080000}"/>
    <cellStyle name="Normal 2 3 7 2 2" xfId="2188" xr:uid="{00000000-0005-0000-0000-00008E080000}"/>
    <cellStyle name="Normal 2 3 7 3" xfId="2189" xr:uid="{00000000-0005-0000-0000-00008F080000}"/>
    <cellStyle name="Normal 2 3 8" xfId="2190" xr:uid="{00000000-0005-0000-0000-000090080000}"/>
    <cellStyle name="Normal 2 3 8 2" xfId="2191" xr:uid="{00000000-0005-0000-0000-000091080000}"/>
    <cellStyle name="Normal 2 3 8 2 2" xfId="2192" xr:uid="{00000000-0005-0000-0000-000092080000}"/>
    <cellStyle name="Normal 2 3 8 3" xfId="2193" xr:uid="{00000000-0005-0000-0000-000093080000}"/>
    <cellStyle name="Normal 2 3 9" xfId="2194" xr:uid="{00000000-0005-0000-0000-000094080000}"/>
    <cellStyle name="Normal 2 3 9 2" xfId="2195" xr:uid="{00000000-0005-0000-0000-000095080000}"/>
    <cellStyle name="Normal 2 30" xfId="2196" xr:uid="{00000000-0005-0000-0000-000096080000}"/>
    <cellStyle name="Normal 2 31" xfId="2197" xr:uid="{00000000-0005-0000-0000-000097080000}"/>
    <cellStyle name="Normal 2 32" xfId="2198" xr:uid="{00000000-0005-0000-0000-000098080000}"/>
    <cellStyle name="Normal 2 33" xfId="2199" xr:uid="{00000000-0005-0000-0000-000099080000}"/>
    <cellStyle name="Normal 2 34" xfId="2200" xr:uid="{00000000-0005-0000-0000-00009A080000}"/>
    <cellStyle name="Normal 2 35" xfId="2201" xr:uid="{00000000-0005-0000-0000-00009B080000}"/>
    <cellStyle name="Normal 2 36" xfId="2202" xr:uid="{00000000-0005-0000-0000-00009C080000}"/>
    <cellStyle name="Normal 2 37" xfId="2203" xr:uid="{00000000-0005-0000-0000-00009D080000}"/>
    <cellStyle name="Normal 2 38" xfId="2204" xr:uid="{00000000-0005-0000-0000-00009E080000}"/>
    <cellStyle name="Normal 2 39" xfId="2205" xr:uid="{00000000-0005-0000-0000-00009F080000}"/>
    <cellStyle name="Normal 2 4" xfId="2206" xr:uid="{00000000-0005-0000-0000-0000A0080000}"/>
    <cellStyle name="Normal 2 4 2" xfId="2207" xr:uid="{00000000-0005-0000-0000-0000A1080000}"/>
    <cellStyle name="Normal 2 4 2 2" xfId="2208" xr:uid="{00000000-0005-0000-0000-0000A2080000}"/>
    <cellStyle name="Normal 2 4 2 2 2" xfId="2209" xr:uid="{00000000-0005-0000-0000-0000A3080000}"/>
    <cellStyle name="Normal 2 4 2 3" xfId="2210" xr:uid="{00000000-0005-0000-0000-0000A4080000}"/>
    <cellStyle name="Normal 2 4 3" xfId="2211" xr:uid="{00000000-0005-0000-0000-0000A5080000}"/>
    <cellStyle name="Normal 2 4 3 2" xfId="2212" xr:uid="{00000000-0005-0000-0000-0000A6080000}"/>
    <cellStyle name="Normal 2 4 4" xfId="2213" xr:uid="{00000000-0005-0000-0000-0000A7080000}"/>
    <cellStyle name="Normal 2 40" xfId="2214" xr:uid="{00000000-0005-0000-0000-0000A8080000}"/>
    <cellStyle name="Normal 2 41" xfId="2215" xr:uid="{00000000-0005-0000-0000-0000A9080000}"/>
    <cellStyle name="Normal 2 42" xfId="2216" xr:uid="{00000000-0005-0000-0000-0000AA080000}"/>
    <cellStyle name="Normal 2 43" xfId="2217" xr:uid="{00000000-0005-0000-0000-0000AB080000}"/>
    <cellStyle name="Normal 2 44" xfId="2218" xr:uid="{00000000-0005-0000-0000-0000AC080000}"/>
    <cellStyle name="Normal 2 45" xfId="2219" xr:uid="{00000000-0005-0000-0000-0000AD080000}"/>
    <cellStyle name="Normal 2 46" xfId="2220" xr:uid="{00000000-0005-0000-0000-0000AE080000}"/>
    <cellStyle name="Normal 2 47" xfId="2221" xr:uid="{00000000-0005-0000-0000-0000AF080000}"/>
    <cellStyle name="Normal 2 48" xfId="2222" xr:uid="{00000000-0005-0000-0000-0000B0080000}"/>
    <cellStyle name="Normal 2 49" xfId="2223" xr:uid="{00000000-0005-0000-0000-0000B1080000}"/>
    <cellStyle name="Normal 2 5" xfId="2224" xr:uid="{00000000-0005-0000-0000-0000B2080000}"/>
    <cellStyle name="Normal 2 50" xfId="2225" xr:uid="{00000000-0005-0000-0000-0000B3080000}"/>
    <cellStyle name="Normal 2 51" xfId="2226" xr:uid="{00000000-0005-0000-0000-0000B4080000}"/>
    <cellStyle name="Normal 2 52" xfId="2227" xr:uid="{00000000-0005-0000-0000-0000B5080000}"/>
    <cellStyle name="Normal 2 53" xfId="2228" xr:uid="{00000000-0005-0000-0000-0000B6080000}"/>
    <cellStyle name="Normal 2 54" xfId="2229" xr:uid="{00000000-0005-0000-0000-0000B7080000}"/>
    <cellStyle name="Normal 2 55" xfId="2230" xr:uid="{00000000-0005-0000-0000-0000B8080000}"/>
    <cellStyle name="Normal 2 56" xfId="2231" xr:uid="{00000000-0005-0000-0000-0000B9080000}"/>
    <cellStyle name="Normal 2 57" xfId="2232" xr:uid="{00000000-0005-0000-0000-0000BA080000}"/>
    <cellStyle name="Normal 2 58" xfId="2233" xr:uid="{00000000-0005-0000-0000-0000BB080000}"/>
    <cellStyle name="Normal 2 59" xfId="2234" xr:uid="{00000000-0005-0000-0000-0000BC080000}"/>
    <cellStyle name="Normal 2 6" xfId="2235" xr:uid="{00000000-0005-0000-0000-0000BD080000}"/>
    <cellStyle name="Normal 2 60" xfId="2236" xr:uid="{00000000-0005-0000-0000-0000BE080000}"/>
    <cellStyle name="Normal 2 61" xfId="2237" xr:uid="{00000000-0005-0000-0000-0000BF080000}"/>
    <cellStyle name="Normal 2 62" xfId="2238" xr:uid="{00000000-0005-0000-0000-0000C0080000}"/>
    <cellStyle name="Normal 2 63" xfId="2239" xr:uid="{00000000-0005-0000-0000-0000C1080000}"/>
    <cellStyle name="Normal 2 64" xfId="2240" xr:uid="{00000000-0005-0000-0000-0000C2080000}"/>
    <cellStyle name="Normal 2 65" xfId="2241" xr:uid="{00000000-0005-0000-0000-0000C3080000}"/>
    <cellStyle name="Normal 2 66" xfId="2242" xr:uid="{00000000-0005-0000-0000-0000C4080000}"/>
    <cellStyle name="Normal 2 67" xfId="2243" xr:uid="{00000000-0005-0000-0000-0000C5080000}"/>
    <cellStyle name="Normal 2 68" xfId="2244" xr:uid="{00000000-0005-0000-0000-0000C6080000}"/>
    <cellStyle name="Normal 2 69" xfId="2245" xr:uid="{00000000-0005-0000-0000-0000C7080000}"/>
    <cellStyle name="Normal 2 7" xfId="2246" xr:uid="{00000000-0005-0000-0000-0000C8080000}"/>
    <cellStyle name="Normal 2 70" xfId="2247" xr:uid="{00000000-0005-0000-0000-0000C9080000}"/>
    <cellStyle name="Normal 2 71" xfId="2248" xr:uid="{00000000-0005-0000-0000-0000CA080000}"/>
    <cellStyle name="Normal 2 72" xfId="2249" xr:uid="{00000000-0005-0000-0000-0000CB080000}"/>
    <cellStyle name="Normal 2 73" xfId="2250" xr:uid="{00000000-0005-0000-0000-0000CC080000}"/>
    <cellStyle name="Normal 2 74" xfId="2251" xr:uid="{00000000-0005-0000-0000-0000CD080000}"/>
    <cellStyle name="Normal 2 75" xfId="2252" xr:uid="{00000000-0005-0000-0000-0000CE080000}"/>
    <cellStyle name="Normal 2 76" xfId="2253" xr:uid="{00000000-0005-0000-0000-0000CF080000}"/>
    <cellStyle name="Normal 2 77" xfId="2254" xr:uid="{00000000-0005-0000-0000-0000D0080000}"/>
    <cellStyle name="Normal 2 78" xfId="2255" xr:uid="{00000000-0005-0000-0000-0000D1080000}"/>
    <cellStyle name="Normal 2 79" xfId="2256" xr:uid="{00000000-0005-0000-0000-0000D2080000}"/>
    <cellStyle name="Normal 2 8" xfId="2257" xr:uid="{00000000-0005-0000-0000-0000D3080000}"/>
    <cellStyle name="Normal 2 80" xfId="2258" xr:uid="{00000000-0005-0000-0000-0000D4080000}"/>
    <cellStyle name="Normal 2 81" xfId="2259" xr:uid="{00000000-0005-0000-0000-0000D5080000}"/>
    <cellStyle name="Normal 2 82" xfId="2260" xr:uid="{00000000-0005-0000-0000-0000D6080000}"/>
    <cellStyle name="Normal 2 83" xfId="2261" xr:uid="{00000000-0005-0000-0000-0000D7080000}"/>
    <cellStyle name="Normal 2 84" xfId="2262" xr:uid="{00000000-0005-0000-0000-0000D8080000}"/>
    <cellStyle name="Normal 2 85" xfId="2263" xr:uid="{00000000-0005-0000-0000-0000D9080000}"/>
    <cellStyle name="Normal 2 86" xfId="2264" xr:uid="{00000000-0005-0000-0000-0000DA080000}"/>
    <cellStyle name="Normal 2 87" xfId="2265" xr:uid="{00000000-0005-0000-0000-0000DB080000}"/>
    <cellStyle name="Normal 2 88" xfId="2266" xr:uid="{00000000-0005-0000-0000-0000DC080000}"/>
    <cellStyle name="Normal 2 89" xfId="2267" xr:uid="{00000000-0005-0000-0000-0000DD080000}"/>
    <cellStyle name="Normal 2 9" xfId="2268" xr:uid="{00000000-0005-0000-0000-0000DE080000}"/>
    <cellStyle name="Normal 2 90" xfId="2269" xr:uid="{00000000-0005-0000-0000-0000DF080000}"/>
    <cellStyle name="Normal 2 91" xfId="2270" xr:uid="{00000000-0005-0000-0000-0000E0080000}"/>
    <cellStyle name="Normal 2 92" xfId="2271" xr:uid="{00000000-0005-0000-0000-0000E1080000}"/>
    <cellStyle name="Normal 2 93" xfId="2272" xr:uid="{00000000-0005-0000-0000-0000E2080000}"/>
    <cellStyle name="Normal 2 94" xfId="2273" xr:uid="{00000000-0005-0000-0000-0000E3080000}"/>
    <cellStyle name="Normal 2 95" xfId="2274" xr:uid="{00000000-0005-0000-0000-0000E4080000}"/>
    <cellStyle name="Normal 2 96" xfId="2275" xr:uid="{00000000-0005-0000-0000-0000E5080000}"/>
    <cellStyle name="Normal 2 97" xfId="2276" xr:uid="{00000000-0005-0000-0000-0000E6080000}"/>
    <cellStyle name="Normal 2 98" xfId="2277" xr:uid="{00000000-0005-0000-0000-0000E7080000}"/>
    <cellStyle name="Normal 2 99" xfId="2278" xr:uid="{00000000-0005-0000-0000-0000E8080000}"/>
    <cellStyle name="Normal 20" xfId="2279" xr:uid="{00000000-0005-0000-0000-0000E9080000}"/>
    <cellStyle name="Normal 20 2" xfId="2280" xr:uid="{00000000-0005-0000-0000-0000EA080000}"/>
    <cellStyle name="Normal 200" xfId="2281" xr:uid="{00000000-0005-0000-0000-0000EB080000}"/>
    <cellStyle name="Normal 200 2" xfId="2282" xr:uid="{00000000-0005-0000-0000-0000EC080000}"/>
    <cellStyle name="Normal 201" xfId="2283" xr:uid="{00000000-0005-0000-0000-0000ED080000}"/>
    <cellStyle name="Normal 201 2" xfId="2284" xr:uid="{00000000-0005-0000-0000-0000EE080000}"/>
    <cellStyle name="Normal 201 2 2" xfId="2285" xr:uid="{00000000-0005-0000-0000-0000EF080000}"/>
    <cellStyle name="Normal 201 2 3" xfId="2286" xr:uid="{00000000-0005-0000-0000-0000F0080000}"/>
    <cellStyle name="Normal 201 3" xfId="2287" xr:uid="{00000000-0005-0000-0000-0000F1080000}"/>
    <cellStyle name="Normal 201 3 2" xfId="2288" xr:uid="{00000000-0005-0000-0000-0000F2080000}"/>
    <cellStyle name="Normal 202" xfId="2289" xr:uid="{00000000-0005-0000-0000-0000F3080000}"/>
    <cellStyle name="Normal 202 2" xfId="2290" xr:uid="{00000000-0005-0000-0000-0000F4080000}"/>
    <cellStyle name="Normal 203" xfId="2291" xr:uid="{00000000-0005-0000-0000-0000F5080000}"/>
    <cellStyle name="Normal 204" xfId="2292" xr:uid="{00000000-0005-0000-0000-0000F6080000}"/>
    <cellStyle name="Normal 205" xfId="2293" xr:uid="{00000000-0005-0000-0000-0000F7080000}"/>
    <cellStyle name="Normal 206" xfId="2294" xr:uid="{00000000-0005-0000-0000-0000F8080000}"/>
    <cellStyle name="Normal 207" xfId="2295" xr:uid="{00000000-0005-0000-0000-0000F9080000}"/>
    <cellStyle name="Normal 208" xfId="2296" xr:uid="{00000000-0005-0000-0000-0000FA080000}"/>
    <cellStyle name="Normal 209" xfId="2297" xr:uid="{00000000-0005-0000-0000-0000FB080000}"/>
    <cellStyle name="Normal 21" xfId="2298" xr:uid="{00000000-0005-0000-0000-0000FC080000}"/>
    <cellStyle name="Normal 210" xfId="2299" xr:uid="{00000000-0005-0000-0000-0000FD080000}"/>
    <cellStyle name="Normal 211" xfId="2300" xr:uid="{00000000-0005-0000-0000-0000FE080000}"/>
    <cellStyle name="Normal 212" xfId="2301" xr:uid="{00000000-0005-0000-0000-0000FF080000}"/>
    <cellStyle name="Normal 213" xfId="2302" xr:uid="{00000000-0005-0000-0000-000000090000}"/>
    <cellStyle name="Normal 214" xfId="2303" xr:uid="{00000000-0005-0000-0000-000001090000}"/>
    <cellStyle name="Normal 215" xfId="2304" xr:uid="{00000000-0005-0000-0000-000002090000}"/>
    <cellStyle name="Normal 216" xfId="2305" xr:uid="{00000000-0005-0000-0000-000003090000}"/>
    <cellStyle name="Normal 217" xfId="2306" xr:uid="{00000000-0005-0000-0000-000004090000}"/>
    <cellStyle name="Normal 218" xfId="2307" xr:uid="{00000000-0005-0000-0000-000005090000}"/>
    <cellStyle name="Normal 219" xfId="2308" xr:uid="{00000000-0005-0000-0000-000006090000}"/>
    <cellStyle name="Normal 22" xfId="2309" xr:uid="{00000000-0005-0000-0000-000007090000}"/>
    <cellStyle name="Normal 220" xfId="2310" xr:uid="{00000000-0005-0000-0000-000008090000}"/>
    <cellStyle name="Normal 220 2" xfId="2311" xr:uid="{00000000-0005-0000-0000-000009090000}"/>
    <cellStyle name="Normal 221" xfId="2312" xr:uid="{00000000-0005-0000-0000-00000A090000}"/>
    <cellStyle name="Normal 222" xfId="2313" xr:uid="{00000000-0005-0000-0000-00000B090000}"/>
    <cellStyle name="Normal 223" xfId="2314" xr:uid="{00000000-0005-0000-0000-00000C090000}"/>
    <cellStyle name="Normal 224" xfId="2315" xr:uid="{00000000-0005-0000-0000-00000D090000}"/>
    <cellStyle name="Normal 225" xfId="2316" xr:uid="{00000000-0005-0000-0000-00000E090000}"/>
    <cellStyle name="Normal 226" xfId="2317" xr:uid="{00000000-0005-0000-0000-00000F090000}"/>
    <cellStyle name="Normal 227" xfId="2318" xr:uid="{00000000-0005-0000-0000-000010090000}"/>
    <cellStyle name="Normal 228" xfId="2319" xr:uid="{00000000-0005-0000-0000-000011090000}"/>
    <cellStyle name="Normal 229" xfId="2320" xr:uid="{00000000-0005-0000-0000-000012090000}"/>
    <cellStyle name="Normal 23" xfId="2321" xr:uid="{00000000-0005-0000-0000-000013090000}"/>
    <cellStyle name="Normal 230" xfId="2322" xr:uid="{00000000-0005-0000-0000-000014090000}"/>
    <cellStyle name="Normal 231" xfId="2323" xr:uid="{00000000-0005-0000-0000-000015090000}"/>
    <cellStyle name="Normal 232" xfId="2324" xr:uid="{00000000-0005-0000-0000-000016090000}"/>
    <cellStyle name="Normal 233" xfId="2325" xr:uid="{00000000-0005-0000-0000-000017090000}"/>
    <cellStyle name="Normal 234" xfId="2326" xr:uid="{00000000-0005-0000-0000-000018090000}"/>
    <cellStyle name="Normal 235" xfId="2327" xr:uid="{00000000-0005-0000-0000-000019090000}"/>
    <cellStyle name="Normal 236" xfId="2328" xr:uid="{00000000-0005-0000-0000-00001A090000}"/>
    <cellStyle name="Normal 237" xfId="2329" xr:uid="{00000000-0005-0000-0000-00001B090000}"/>
    <cellStyle name="Normal 238" xfId="2330" xr:uid="{00000000-0005-0000-0000-00001C090000}"/>
    <cellStyle name="Normal 239" xfId="2331" xr:uid="{00000000-0005-0000-0000-00001D090000}"/>
    <cellStyle name="Normal 24" xfId="2332" xr:uid="{00000000-0005-0000-0000-00001E090000}"/>
    <cellStyle name="Normal 240" xfId="2333" xr:uid="{00000000-0005-0000-0000-00001F090000}"/>
    <cellStyle name="Normal 241" xfId="2334" xr:uid="{00000000-0005-0000-0000-000020090000}"/>
    <cellStyle name="Normal 242" xfId="2335" xr:uid="{00000000-0005-0000-0000-000021090000}"/>
    <cellStyle name="Normal 243" xfId="2336" xr:uid="{00000000-0005-0000-0000-000022090000}"/>
    <cellStyle name="Normal 244" xfId="2337" xr:uid="{00000000-0005-0000-0000-000023090000}"/>
    <cellStyle name="Normal 245" xfId="2338" xr:uid="{00000000-0005-0000-0000-000024090000}"/>
    <cellStyle name="Normal 246" xfId="2339" xr:uid="{00000000-0005-0000-0000-000025090000}"/>
    <cellStyle name="Normal 247" xfId="2340" xr:uid="{00000000-0005-0000-0000-000026090000}"/>
    <cellStyle name="Normal 248" xfId="2341" xr:uid="{00000000-0005-0000-0000-000027090000}"/>
    <cellStyle name="Normal 249" xfId="2342" xr:uid="{00000000-0005-0000-0000-000028090000}"/>
    <cellStyle name="Normal 25" xfId="2343" xr:uid="{00000000-0005-0000-0000-000029090000}"/>
    <cellStyle name="Normal 250" xfId="2344" xr:uid="{00000000-0005-0000-0000-00002A090000}"/>
    <cellStyle name="Normal 250 2" xfId="2345" xr:uid="{00000000-0005-0000-0000-00002B090000}"/>
    <cellStyle name="Normal 251" xfId="2346" xr:uid="{00000000-0005-0000-0000-00002C090000}"/>
    <cellStyle name="Normal 252" xfId="2347" xr:uid="{00000000-0005-0000-0000-00002D090000}"/>
    <cellStyle name="Normal 253" xfId="2348" xr:uid="{00000000-0005-0000-0000-00002E090000}"/>
    <cellStyle name="Normal 254" xfId="2349" xr:uid="{00000000-0005-0000-0000-00002F090000}"/>
    <cellStyle name="Normal 255" xfId="2350" xr:uid="{00000000-0005-0000-0000-000030090000}"/>
    <cellStyle name="Normal 256" xfId="2351" xr:uid="{00000000-0005-0000-0000-000031090000}"/>
    <cellStyle name="Normal 257" xfId="2352" xr:uid="{00000000-0005-0000-0000-000032090000}"/>
    <cellStyle name="Normal 258" xfId="2353" xr:uid="{00000000-0005-0000-0000-000033090000}"/>
    <cellStyle name="Normal 259" xfId="2354" xr:uid="{00000000-0005-0000-0000-000034090000}"/>
    <cellStyle name="Normal 26" xfId="2355" xr:uid="{00000000-0005-0000-0000-000035090000}"/>
    <cellStyle name="Normal 260" xfId="2356" xr:uid="{00000000-0005-0000-0000-000036090000}"/>
    <cellStyle name="Normal 261" xfId="2357" xr:uid="{00000000-0005-0000-0000-000037090000}"/>
    <cellStyle name="Normal 262" xfId="2358" xr:uid="{00000000-0005-0000-0000-000038090000}"/>
    <cellStyle name="Normal 263" xfId="2359" xr:uid="{00000000-0005-0000-0000-000039090000}"/>
    <cellStyle name="Normal 264" xfId="2360" xr:uid="{00000000-0005-0000-0000-00003A090000}"/>
    <cellStyle name="Normal 265" xfId="2361" xr:uid="{00000000-0005-0000-0000-00003B090000}"/>
    <cellStyle name="Normal 266" xfId="2362" xr:uid="{00000000-0005-0000-0000-00003C090000}"/>
    <cellStyle name="Normal 267" xfId="2363" xr:uid="{00000000-0005-0000-0000-00003D090000}"/>
    <cellStyle name="Normal 268" xfId="2364" xr:uid="{00000000-0005-0000-0000-00003E090000}"/>
    <cellStyle name="Normal 269" xfId="2365" xr:uid="{00000000-0005-0000-0000-00003F090000}"/>
    <cellStyle name="Normal 27" xfId="2366" xr:uid="{00000000-0005-0000-0000-000040090000}"/>
    <cellStyle name="Normal 27 2" xfId="2367" xr:uid="{00000000-0005-0000-0000-000041090000}"/>
    <cellStyle name="Normal 27 2 2" xfId="2368" xr:uid="{00000000-0005-0000-0000-000042090000}"/>
    <cellStyle name="Normal 27 3" xfId="2369" xr:uid="{00000000-0005-0000-0000-000043090000}"/>
    <cellStyle name="Normal 270" xfId="2370" xr:uid="{00000000-0005-0000-0000-000044090000}"/>
    <cellStyle name="Normal 271" xfId="2371" xr:uid="{00000000-0005-0000-0000-000045090000}"/>
    <cellStyle name="Normal 272" xfId="2372" xr:uid="{00000000-0005-0000-0000-000046090000}"/>
    <cellStyle name="Normal 273" xfId="2373" xr:uid="{00000000-0005-0000-0000-000047090000}"/>
    <cellStyle name="Normal 274" xfId="2374" xr:uid="{00000000-0005-0000-0000-000048090000}"/>
    <cellStyle name="Normal 275" xfId="2375" xr:uid="{00000000-0005-0000-0000-000049090000}"/>
    <cellStyle name="Normal 276" xfId="2376" xr:uid="{00000000-0005-0000-0000-00004A090000}"/>
    <cellStyle name="Normal 276 2" xfId="2377" xr:uid="{00000000-0005-0000-0000-00004B090000}"/>
    <cellStyle name="Normal 277" xfId="2378" xr:uid="{00000000-0005-0000-0000-00004C090000}"/>
    <cellStyle name="Normal 278" xfId="2379" xr:uid="{00000000-0005-0000-0000-00004D090000}"/>
    <cellStyle name="Normal 279" xfId="2380" xr:uid="{00000000-0005-0000-0000-00004E090000}"/>
    <cellStyle name="Normal 28" xfId="2381" xr:uid="{00000000-0005-0000-0000-00004F090000}"/>
    <cellStyle name="Normal 280" xfId="2382" xr:uid="{00000000-0005-0000-0000-000050090000}"/>
    <cellStyle name="Normal 281" xfId="2383" xr:uid="{00000000-0005-0000-0000-000051090000}"/>
    <cellStyle name="Normal 282" xfId="2384" xr:uid="{00000000-0005-0000-0000-000052090000}"/>
    <cellStyle name="Normal 283" xfId="2385" xr:uid="{00000000-0005-0000-0000-000053090000}"/>
    <cellStyle name="Normal 284" xfId="2386" xr:uid="{00000000-0005-0000-0000-000054090000}"/>
    <cellStyle name="Normal 285" xfId="2387" xr:uid="{00000000-0005-0000-0000-000055090000}"/>
    <cellStyle name="Normal 286" xfId="2388" xr:uid="{00000000-0005-0000-0000-000056090000}"/>
    <cellStyle name="Normal 286 2" xfId="2389" xr:uid="{00000000-0005-0000-0000-000057090000}"/>
    <cellStyle name="Normal 287" xfId="2390" xr:uid="{00000000-0005-0000-0000-000058090000}"/>
    <cellStyle name="Normal 287 2" xfId="2391" xr:uid="{00000000-0005-0000-0000-000059090000}"/>
    <cellStyle name="Normal 288" xfId="2392" xr:uid="{00000000-0005-0000-0000-00005A090000}"/>
    <cellStyle name="Normal 288 2" xfId="2393" xr:uid="{00000000-0005-0000-0000-00005B090000}"/>
    <cellStyle name="Normal 289" xfId="2394" xr:uid="{00000000-0005-0000-0000-00005C090000}"/>
    <cellStyle name="Normal 29" xfId="2395" xr:uid="{00000000-0005-0000-0000-00005D090000}"/>
    <cellStyle name="Normal 290" xfId="2396" xr:uid="{00000000-0005-0000-0000-00005E090000}"/>
    <cellStyle name="Normal 291" xfId="2397" xr:uid="{00000000-0005-0000-0000-00005F090000}"/>
    <cellStyle name="Normal 292" xfId="2398" xr:uid="{00000000-0005-0000-0000-000060090000}"/>
    <cellStyle name="Normal 293" xfId="2399" xr:uid="{00000000-0005-0000-0000-000061090000}"/>
    <cellStyle name="Normal 294" xfId="2400" xr:uid="{00000000-0005-0000-0000-000062090000}"/>
    <cellStyle name="Normal 295" xfId="2401" xr:uid="{00000000-0005-0000-0000-000063090000}"/>
    <cellStyle name="Normal 296" xfId="2402" xr:uid="{00000000-0005-0000-0000-000064090000}"/>
    <cellStyle name="Normal 296 2" xfId="2403" xr:uid="{00000000-0005-0000-0000-000065090000}"/>
    <cellStyle name="Normal 297" xfId="2404" xr:uid="{00000000-0005-0000-0000-000066090000}"/>
    <cellStyle name="Normal 298" xfId="2405" xr:uid="{00000000-0005-0000-0000-000067090000}"/>
    <cellStyle name="Normal 299" xfId="2406" xr:uid="{00000000-0005-0000-0000-000068090000}"/>
    <cellStyle name="Normal 3" xfId="2407" xr:uid="{00000000-0005-0000-0000-000069090000}"/>
    <cellStyle name="Normal 3 10" xfId="2408" xr:uid="{00000000-0005-0000-0000-00006A090000}"/>
    <cellStyle name="Normal 3 10 2" xfId="2409" xr:uid="{00000000-0005-0000-0000-00006B090000}"/>
    <cellStyle name="Normal 3 11" xfId="3" xr:uid="{00000000-0005-0000-0000-00006C090000}"/>
    <cellStyle name="Normal 3 12" xfId="2410" xr:uid="{00000000-0005-0000-0000-00006D090000}"/>
    <cellStyle name="Normal 3 12 2" xfId="2411" xr:uid="{00000000-0005-0000-0000-00006E090000}"/>
    <cellStyle name="Normal 3 13" xfId="2412" xr:uid="{00000000-0005-0000-0000-00006F090000}"/>
    <cellStyle name="Normal 3 13 2" xfId="2413" xr:uid="{00000000-0005-0000-0000-000070090000}"/>
    <cellStyle name="Normal 3 14" xfId="2414" xr:uid="{00000000-0005-0000-0000-000071090000}"/>
    <cellStyle name="Normal 3 14 2" xfId="2415" xr:uid="{00000000-0005-0000-0000-000072090000}"/>
    <cellStyle name="Normal 3 15" xfId="2416" xr:uid="{00000000-0005-0000-0000-000073090000}"/>
    <cellStyle name="Normal 3 15 2" xfId="2417" xr:uid="{00000000-0005-0000-0000-000074090000}"/>
    <cellStyle name="Normal 3 16" xfId="2418" xr:uid="{00000000-0005-0000-0000-000075090000}"/>
    <cellStyle name="Normal 3 16 2" xfId="2419" xr:uid="{00000000-0005-0000-0000-000076090000}"/>
    <cellStyle name="Normal 3 17" xfId="2420" xr:uid="{00000000-0005-0000-0000-000077090000}"/>
    <cellStyle name="Normal 3 18" xfId="2421" xr:uid="{00000000-0005-0000-0000-000078090000}"/>
    <cellStyle name="Normal 3 19" xfId="2422" xr:uid="{00000000-0005-0000-0000-000079090000}"/>
    <cellStyle name="Normal 3 2" xfId="2423" xr:uid="{00000000-0005-0000-0000-00007A090000}"/>
    <cellStyle name="Normal 3 2 2" xfId="2424" xr:uid="{00000000-0005-0000-0000-00007B090000}"/>
    <cellStyle name="Normal 3 2 2 10" xfId="3237" xr:uid="{00000000-0005-0000-0000-00007C090000}"/>
    <cellStyle name="Normal 3 2 2 2" xfId="2425" xr:uid="{00000000-0005-0000-0000-00007D090000}"/>
    <cellStyle name="Normal 3 2 2 2 2" xfId="2426" xr:uid="{00000000-0005-0000-0000-00007E090000}"/>
    <cellStyle name="Normal 3 2 2 2 2 2" xfId="2427" xr:uid="{00000000-0005-0000-0000-00007F090000}"/>
    <cellStyle name="Normal 3 2 2 2 2 2 2" xfId="2428" xr:uid="{00000000-0005-0000-0000-000080090000}"/>
    <cellStyle name="Normal 3 2 2 2 2 2 2 2" xfId="2429" xr:uid="{00000000-0005-0000-0000-000081090000}"/>
    <cellStyle name="Normal 3 2 2 2 2 2 2 2 2" xfId="2430" xr:uid="{00000000-0005-0000-0000-000082090000}"/>
    <cellStyle name="Normal 3 2 2 2 2 2 2 3" xfId="2431" xr:uid="{00000000-0005-0000-0000-000083090000}"/>
    <cellStyle name="Normal 3 2 2 2 2 2 3" xfId="2432" xr:uid="{00000000-0005-0000-0000-000084090000}"/>
    <cellStyle name="Normal 3 2 2 2 2 2 3 2" xfId="2433" xr:uid="{00000000-0005-0000-0000-000085090000}"/>
    <cellStyle name="Normal 3 2 2 2 2 2 3 2 2" xfId="2434" xr:uid="{00000000-0005-0000-0000-000086090000}"/>
    <cellStyle name="Normal 3 2 2 2 2 2 3 3" xfId="2435" xr:uid="{00000000-0005-0000-0000-000087090000}"/>
    <cellStyle name="Normal 3 2 2 2 2 3" xfId="2436" xr:uid="{00000000-0005-0000-0000-000088090000}"/>
    <cellStyle name="Normal 3 2 2 2 2 4" xfId="2437" xr:uid="{00000000-0005-0000-0000-000089090000}"/>
    <cellStyle name="Normal 3 2 2 2 2 4 2" xfId="2438" xr:uid="{00000000-0005-0000-0000-00008A090000}"/>
    <cellStyle name="Normal 3 2 2 2 2 5" xfId="2439" xr:uid="{00000000-0005-0000-0000-00008B090000}"/>
    <cellStyle name="Normal 3 2 2 2 3" xfId="2440" xr:uid="{00000000-0005-0000-0000-00008C090000}"/>
    <cellStyle name="Normal 3 2 2 2 3 2" xfId="2441" xr:uid="{00000000-0005-0000-0000-00008D090000}"/>
    <cellStyle name="Normal 3 2 2 2 3 2 2" xfId="2442" xr:uid="{00000000-0005-0000-0000-00008E090000}"/>
    <cellStyle name="Normal 3 2 2 2 3 3" xfId="2443" xr:uid="{00000000-0005-0000-0000-00008F090000}"/>
    <cellStyle name="Normal 3 2 2 2 4" xfId="2444" xr:uid="{00000000-0005-0000-0000-000090090000}"/>
    <cellStyle name="Normal 3 2 2 2 4 2" xfId="2445" xr:uid="{00000000-0005-0000-0000-000091090000}"/>
    <cellStyle name="Normal 3 2 2 2 4 2 2" xfId="2446" xr:uid="{00000000-0005-0000-0000-000092090000}"/>
    <cellStyle name="Normal 3 2 2 2 4 3" xfId="2447" xr:uid="{00000000-0005-0000-0000-000093090000}"/>
    <cellStyle name="Normal 3 2 2 3" xfId="2448" xr:uid="{00000000-0005-0000-0000-000094090000}"/>
    <cellStyle name="Normal 3 2 2 3 2" xfId="2449" xr:uid="{00000000-0005-0000-0000-000095090000}"/>
    <cellStyle name="Normal 3 2 2 3 2 2" xfId="2450" xr:uid="{00000000-0005-0000-0000-000096090000}"/>
    <cellStyle name="Normal 3 2 2 3 2 2 2" xfId="2451" xr:uid="{00000000-0005-0000-0000-000097090000}"/>
    <cellStyle name="Normal 3 2 2 3 2 3" xfId="2452" xr:uid="{00000000-0005-0000-0000-000098090000}"/>
    <cellStyle name="Normal 3 2 2 3 3" xfId="2453" xr:uid="{00000000-0005-0000-0000-000099090000}"/>
    <cellStyle name="Normal 3 2 2 3 3 2" xfId="2454" xr:uid="{00000000-0005-0000-0000-00009A090000}"/>
    <cellStyle name="Normal 3 2 2 3 3 2 2" xfId="2455" xr:uid="{00000000-0005-0000-0000-00009B090000}"/>
    <cellStyle name="Normal 3 2 2 3 3 3" xfId="2456" xr:uid="{00000000-0005-0000-0000-00009C090000}"/>
    <cellStyle name="Normal 3 2 2 4" xfId="2457" xr:uid="{00000000-0005-0000-0000-00009D090000}"/>
    <cellStyle name="Normal 3 2 2 5" xfId="2458" xr:uid="{00000000-0005-0000-0000-00009E090000}"/>
    <cellStyle name="Normal 3 2 3" xfId="2459" xr:uid="{00000000-0005-0000-0000-00009F090000}"/>
    <cellStyle name="Normal 3 2 3 2" xfId="2460" xr:uid="{00000000-0005-0000-0000-0000A0090000}"/>
    <cellStyle name="Normal 3 2 3 2 2" xfId="2461" xr:uid="{00000000-0005-0000-0000-0000A1090000}"/>
    <cellStyle name="Normal 3 2 3 2 2 2" xfId="2462" xr:uid="{00000000-0005-0000-0000-0000A2090000}"/>
    <cellStyle name="Normal 3 2 3 2 2 2 2" xfId="2463" xr:uid="{00000000-0005-0000-0000-0000A3090000}"/>
    <cellStyle name="Normal 3 2 3 2 2 3" xfId="2464" xr:uid="{00000000-0005-0000-0000-0000A4090000}"/>
    <cellStyle name="Normal 3 2 3 2 3" xfId="2465" xr:uid="{00000000-0005-0000-0000-0000A5090000}"/>
    <cellStyle name="Normal 3 2 3 2 3 2" xfId="2466" xr:uid="{00000000-0005-0000-0000-0000A6090000}"/>
    <cellStyle name="Normal 3 2 3 2 3 2 2" xfId="2467" xr:uid="{00000000-0005-0000-0000-0000A7090000}"/>
    <cellStyle name="Normal 3 2 3 2 3 3" xfId="2468" xr:uid="{00000000-0005-0000-0000-0000A8090000}"/>
    <cellStyle name="Normal 3 2 3 3" xfId="2469" xr:uid="{00000000-0005-0000-0000-0000A9090000}"/>
    <cellStyle name="Normal 3 2 4" xfId="2470" xr:uid="{00000000-0005-0000-0000-0000AA090000}"/>
    <cellStyle name="Normal 3 2 4 2" xfId="2471" xr:uid="{00000000-0005-0000-0000-0000AB090000}"/>
    <cellStyle name="Normal 3 2 4 2 2" xfId="2472" xr:uid="{00000000-0005-0000-0000-0000AC090000}"/>
    <cellStyle name="Normal 3 2 4 3" xfId="2473" xr:uid="{00000000-0005-0000-0000-0000AD090000}"/>
    <cellStyle name="Normal 3 2 5" xfId="2474" xr:uid="{00000000-0005-0000-0000-0000AE090000}"/>
    <cellStyle name="Normal 3 2 5 2" xfId="2475" xr:uid="{00000000-0005-0000-0000-0000AF090000}"/>
    <cellStyle name="Normal 3 2 5 2 2" xfId="2476" xr:uid="{00000000-0005-0000-0000-0000B0090000}"/>
    <cellStyle name="Normal 3 2 5 3" xfId="2477" xr:uid="{00000000-0005-0000-0000-0000B1090000}"/>
    <cellStyle name="Normal 3 2 6" xfId="2478" xr:uid="{00000000-0005-0000-0000-0000B2090000}"/>
    <cellStyle name="Normal 3 20" xfId="2479" xr:uid="{00000000-0005-0000-0000-0000B3090000}"/>
    <cellStyle name="Normal 3 21" xfId="2480" xr:uid="{00000000-0005-0000-0000-0000B4090000}"/>
    <cellStyle name="Normal 3 22" xfId="2481" xr:uid="{00000000-0005-0000-0000-0000B5090000}"/>
    <cellStyle name="Normal 3 23" xfId="2482" xr:uid="{00000000-0005-0000-0000-0000B6090000}"/>
    <cellStyle name="Normal 3 24" xfId="2483" xr:uid="{00000000-0005-0000-0000-0000B7090000}"/>
    <cellStyle name="Normal 3 25" xfId="2484" xr:uid="{00000000-0005-0000-0000-0000B8090000}"/>
    <cellStyle name="Normal 3 26" xfId="2485" xr:uid="{00000000-0005-0000-0000-0000B9090000}"/>
    <cellStyle name="Normal 3 27" xfId="2486" xr:uid="{00000000-0005-0000-0000-0000BA090000}"/>
    <cellStyle name="Normal 3 28" xfId="2487" xr:uid="{00000000-0005-0000-0000-0000BB090000}"/>
    <cellStyle name="Normal 3 3" xfId="2488" xr:uid="{00000000-0005-0000-0000-0000BC090000}"/>
    <cellStyle name="Normal 3 3 2" xfId="2489" xr:uid="{00000000-0005-0000-0000-0000BD090000}"/>
    <cellStyle name="Normal 3 3 2 2" xfId="2490" xr:uid="{00000000-0005-0000-0000-0000BE090000}"/>
    <cellStyle name="Normal 3 3 2 2 2" xfId="2491" xr:uid="{00000000-0005-0000-0000-0000BF090000}"/>
    <cellStyle name="Normal 3 3 2 2 2 2" xfId="2492" xr:uid="{00000000-0005-0000-0000-0000C0090000}"/>
    <cellStyle name="Normal 3 3 2 2 2 2 2" xfId="2493" xr:uid="{00000000-0005-0000-0000-0000C1090000}"/>
    <cellStyle name="Normal 3 3 2 2 2 3" xfId="2494" xr:uid="{00000000-0005-0000-0000-0000C2090000}"/>
    <cellStyle name="Normal 3 3 2 2 3" xfId="2495" xr:uid="{00000000-0005-0000-0000-0000C3090000}"/>
    <cellStyle name="Normal 3 3 2 2 3 2" xfId="2496" xr:uid="{00000000-0005-0000-0000-0000C4090000}"/>
    <cellStyle name="Normal 3 3 2 2 3 2 2" xfId="2497" xr:uid="{00000000-0005-0000-0000-0000C5090000}"/>
    <cellStyle name="Normal 3 3 2 2 3 3" xfId="2498" xr:uid="{00000000-0005-0000-0000-0000C6090000}"/>
    <cellStyle name="Normal 3 3 2 2 4" xfId="2499" xr:uid="{00000000-0005-0000-0000-0000C7090000}"/>
    <cellStyle name="Normal 3 3 2 2 4 2" xfId="2500" xr:uid="{00000000-0005-0000-0000-0000C8090000}"/>
    <cellStyle name="Normal 3 3 2 2 5" xfId="2501" xr:uid="{00000000-0005-0000-0000-0000C9090000}"/>
    <cellStyle name="Normal 3 3 2 3" xfId="2502" xr:uid="{00000000-0005-0000-0000-0000CA090000}"/>
    <cellStyle name="Normal 3 3 2 3 2" xfId="2503" xr:uid="{00000000-0005-0000-0000-0000CB090000}"/>
    <cellStyle name="Normal 3 3 2 3 2 2" xfId="2504" xr:uid="{00000000-0005-0000-0000-0000CC090000}"/>
    <cellStyle name="Normal 3 3 2 3 3" xfId="2505" xr:uid="{00000000-0005-0000-0000-0000CD090000}"/>
    <cellStyle name="Normal 3 3 2 4" xfId="2506" xr:uid="{00000000-0005-0000-0000-0000CE090000}"/>
    <cellStyle name="Normal 3 3 2 4 2" xfId="2507" xr:uid="{00000000-0005-0000-0000-0000CF090000}"/>
    <cellStyle name="Normal 3 3 2 4 2 2" xfId="2508" xr:uid="{00000000-0005-0000-0000-0000D0090000}"/>
    <cellStyle name="Normal 3 3 2 4 3" xfId="2509" xr:uid="{00000000-0005-0000-0000-0000D1090000}"/>
    <cellStyle name="Normal 3 3 2 5" xfId="2510" xr:uid="{00000000-0005-0000-0000-0000D2090000}"/>
    <cellStyle name="Normal 3 3 2 5 2" xfId="2511" xr:uid="{00000000-0005-0000-0000-0000D3090000}"/>
    <cellStyle name="Normal 3 3 2 6" xfId="2512" xr:uid="{00000000-0005-0000-0000-0000D4090000}"/>
    <cellStyle name="Normal 3 3 3" xfId="2513" xr:uid="{00000000-0005-0000-0000-0000D5090000}"/>
    <cellStyle name="Normal 3 3 3 2" xfId="2514" xr:uid="{00000000-0005-0000-0000-0000D6090000}"/>
    <cellStyle name="Normal 3 3 3 2 2" xfId="2515" xr:uid="{00000000-0005-0000-0000-0000D7090000}"/>
    <cellStyle name="Normal 3 3 3 2 2 2" xfId="2516" xr:uid="{00000000-0005-0000-0000-0000D8090000}"/>
    <cellStyle name="Normal 3 3 3 2 3" xfId="2517" xr:uid="{00000000-0005-0000-0000-0000D9090000}"/>
    <cellStyle name="Normal 3 3 3 3" xfId="2518" xr:uid="{00000000-0005-0000-0000-0000DA090000}"/>
    <cellStyle name="Normal 3 3 3 3 2" xfId="2519" xr:uid="{00000000-0005-0000-0000-0000DB090000}"/>
    <cellStyle name="Normal 3 3 3 3 2 2" xfId="2520" xr:uid="{00000000-0005-0000-0000-0000DC090000}"/>
    <cellStyle name="Normal 3 3 3 3 3" xfId="2521" xr:uid="{00000000-0005-0000-0000-0000DD090000}"/>
    <cellStyle name="Normal 3 3 3 4" xfId="2522" xr:uid="{00000000-0005-0000-0000-0000DE090000}"/>
    <cellStyle name="Normal 3 3 3 4 2" xfId="2523" xr:uid="{00000000-0005-0000-0000-0000DF090000}"/>
    <cellStyle name="Normal 3 3 3 5" xfId="2524" xr:uid="{00000000-0005-0000-0000-0000E0090000}"/>
    <cellStyle name="Normal 3 3 4" xfId="2525" xr:uid="{00000000-0005-0000-0000-0000E1090000}"/>
    <cellStyle name="Normal 3 3 4 2" xfId="2526" xr:uid="{00000000-0005-0000-0000-0000E2090000}"/>
    <cellStyle name="Normal 3 3 4 2 2" xfId="2527" xr:uid="{00000000-0005-0000-0000-0000E3090000}"/>
    <cellStyle name="Normal 3 3 4 3" xfId="2528" xr:uid="{00000000-0005-0000-0000-0000E4090000}"/>
    <cellStyle name="Normal 3 3 5" xfId="2529" xr:uid="{00000000-0005-0000-0000-0000E5090000}"/>
    <cellStyle name="Normal 3 3 5 2" xfId="2530" xr:uid="{00000000-0005-0000-0000-0000E6090000}"/>
    <cellStyle name="Normal 3 3 5 2 2" xfId="2531" xr:uid="{00000000-0005-0000-0000-0000E7090000}"/>
    <cellStyle name="Normal 3 3 5 3" xfId="2532" xr:uid="{00000000-0005-0000-0000-0000E8090000}"/>
    <cellStyle name="Normal 3 3 6" xfId="2533" xr:uid="{00000000-0005-0000-0000-0000E9090000}"/>
    <cellStyle name="Normal 3 3 6 2" xfId="2534" xr:uid="{00000000-0005-0000-0000-0000EA090000}"/>
    <cellStyle name="Normal 3 3 7" xfId="2535" xr:uid="{00000000-0005-0000-0000-0000EB090000}"/>
    <cellStyle name="Normal 3 4" xfId="2536" xr:uid="{00000000-0005-0000-0000-0000EC090000}"/>
    <cellStyle name="Normal 3 4 2" xfId="2537" xr:uid="{00000000-0005-0000-0000-0000ED090000}"/>
    <cellStyle name="Normal 3 4 2 2" xfId="2538" xr:uid="{00000000-0005-0000-0000-0000EE090000}"/>
    <cellStyle name="Normal 3 4 2 2 2" xfId="2539" xr:uid="{00000000-0005-0000-0000-0000EF090000}"/>
    <cellStyle name="Normal 3 4 2 2 2 2" xfId="2540" xr:uid="{00000000-0005-0000-0000-0000F0090000}"/>
    <cellStyle name="Normal 3 4 2 2 2 2 2" xfId="2541" xr:uid="{00000000-0005-0000-0000-0000F1090000}"/>
    <cellStyle name="Normal 3 4 2 2 2 3" xfId="2542" xr:uid="{00000000-0005-0000-0000-0000F2090000}"/>
    <cellStyle name="Normal 3 4 2 2 3" xfId="2543" xr:uid="{00000000-0005-0000-0000-0000F3090000}"/>
    <cellStyle name="Normal 3 4 2 2 3 2" xfId="2544" xr:uid="{00000000-0005-0000-0000-0000F4090000}"/>
    <cellStyle name="Normal 3 4 2 2 3 2 2" xfId="2545" xr:uid="{00000000-0005-0000-0000-0000F5090000}"/>
    <cellStyle name="Normal 3 4 2 2 3 3" xfId="2546" xr:uid="{00000000-0005-0000-0000-0000F6090000}"/>
    <cellStyle name="Normal 3 4 2 2 4" xfId="2547" xr:uid="{00000000-0005-0000-0000-0000F7090000}"/>
    <cellStyle name="Normal 3 4 2 2 4 2" xfId="2548" xr:uid="{00000000-0005-0000-0000-0000F8090000}"/>
    <cellStyle name="Normal 3 4 2 2 4 2 2" xfId="2549" xr:uid="{00000000-0005-0000-0000-0000F9090000}"/>
    <cellStyle name="Normal 3 4 2 2 4 3" xfId="2550" xr:uid="{00000000-0005-0000-0000-0000FA090000}"/>
    <cellStyle name="Normal 3 4 2 3" xfId="2551" xr:uid="{00000000-0005-0000-0000-0000FB090000}"/>
    <cellStyle name="Normal 3 4 2 4" xfId="2552" xr:uid="{00000000-0005-0000-0000-0000FC090000}"/>
    <cellStyle name="Normal 3 4 2 4 2" xfId="2553" xr:uid="{00000000-0005-0000-0000-0000FD090000}"/>
    <cellStyle name="Normal 3 4 2 4 2 2" xfId="2554" xr:uid="{00000000-0005-0000-0000-0000FE090000}"/>
    <cellStyle name="Normal 3 4 2 4 3" xfId="2555" xr:uid="{00000000-0005-0000-0000-0000FF090000}"/>
    <cellStyle name="Normal 3 4 2 5" xfId="2556" xr:uid="{00000000-0005-0000-0000-0000000A0000}"/>
    <cellStyle name="Normal 3 4 2 5 2" xfId="2557" xr:uid="{00000000-0005-0000-0000-0000010A0000}"/>
    <cellStyle name="Normal 3 4 2 6" xfId="2558" xr:uid="{00000000-0005-0000-0000-0000020A0000}"/>
    <cellStyle name="Normal 3 4 3" xfId="2559" xr:uid="{00000000-0005-0000-0000-0000030A0000}"/>
    <cellStyle name="Normal 3 4 3 2" xfId="2560" xr:uid="{00000000-0005-0000-0000-0000040A0000}"/>
    <cellStyle name="Normal 3 4 3 2 2" xfId="2561" xr:uid="{00000000-0005-0000-0000-0000050A0000}"/>
    <cellStyle name="Normal 3 4 3 2 2 2" xfId="2562" xr:uid="{00000000-0005-0000-0000-0000060A0000}"/>
    <cellStyle name="Normal 3 4 3 2 3" xfId="2563" xr:uid="{00000000-0005-0000-0000-0000070A0000}"/>
    <cellStyle name="Normal 3 4 3 3" xfId="2564" xr:uid="{00000000-0005-0000-0000-0000080A0000}"/>
    <cellStyle name="Normal 3 4 3 3 2" xfId="2565" xr:uid="{00000000-0005-0000-0000-0000090A0000}"/>
    <cellStyle name="Normal 3 4 3 4" xfId="2566" xr:uid="{00000000-0005-0000-0000-00000A0A0000}"/>
    <cellStyle name="Normal 3 4 4" xfId="2567" xr:uid="{00000000-0005-0000-0000-00000B0A0000}"/>
    <cellStyle name="Normal 3 4 4 2" xfId="2568" xr:uid="{00000000-0005-0000-0000-00000C0A0000}"/>
    <cellStyle name="Normal 3 4 4 2 2" xfId="2569" xr:uid="{00000000-0005-0000-0000-00000D0A0000}"/>
    <cellStyle name="Normal 3 4 4 3" xfId="2570" xr:uid="{00000000-0005-0000-0000-00000E0A0000}"/>
    <cellStyle name="Normal 3 4 5" xfId="2571" xr:uid="{00000000-0005-0000-0000-00000F0A0000}"/>
    <cellStyle name="Normal 3 4 5 2" xfId="2572" xr:uid="{00000000-0005-0000-0000-0000100A0000}"/>
    <cellStyle name="Normal 3 4 5 2 2" xfId="2573" xr:uid="{00000000-0005-0000-0000-0000110A0000}"/>
    <cellStyle name="Normal 3 4 5 3" xfId="2574" xr:uid="{00000000-0005-0000-0000-0000120A0000}"/>
    <cellStyle name="Normal 3 4 6" xfId="2575" xr:uid="{00000000-0005-0000-0000-0000130A0000}"/>
    <cellStyle name="Normal 3 4 6 2" xfId="2576" xr:uid="{00000000-0005-0000-0000-0000140A0000}"/>
    <cellStyle name="Normal 3 4 7" xfId="2577" xr:uid="{00000000-0005-0000-0000-0000150A0000}"/>
    <cellStyle name="Normal 3 5" xfId="2578" xr:uid="{00000000-0005-0000-0000-0000160A0000}"/>
    <cellStyle name="Normal 3 5 2" xfId="2579" xr:uid="{00000000-0005-0000-0000-0000170A0000}"/>
    <cellStyle name="Normal 3 5 2 2" xfId="2580" xr:uid="{00000000-0005-0000-0000-0000180A0000}"/>
    <cellStyle name="Normal 3 5 2 2 2" xfId="2581" xr:uid="{00000000-0005-0000-0000-0000190A0000}"/>
    <cellStyle name="Normal 3 5 2 2 2 2" xfId="2582" xr:uid="{00000000-0005-0000-0000-00001A0A0000}"/>
    <cellStyle name="Normal 3 5 2 2 3" xfId="2583" xr:uid="{00000000-0005-0000-0000-00001B0A0000}"/>
    <cellStyle name="Normal 3 5 2 3" xfId="2584" xr:uid="{00000000-0005-0000-0000-00001C0A0000}"/>
    <cellStyle name="Normal 3 5 2 3 2" xfId="2585" xr:uid="{00000000-0005-0000-0000-00001D0A0000}"/>
    <cellStyle name="Normal 3 5 2 4" xfId="2586" xr:uid="{00000000-0005-0000-0000-00001E0A0000}"/>
    <cellStyle name="Normal 3 5 3" xfId="2587" xr:uid="{00000000-0005-0000-0000-00001F0A0000}"/>
    <cellStyle name="Normal 3 5 3 2" xfId="2588" xr:uid="{00000000-0005-0000-0000-0000200A0000}"/>
    <cellStyle name="Normal 3 5 3 2 2" xfId="2589" xr:uid="{00000000-0005-0000-0000-0000210A0000}"/>
    <cellStyle name="Normal 3 5 3 3" xfId="2590" xr:uid="{00000000-0005-0000-0000-0000220A0000}"/>
    <cellStyle name="Normal 3 5 4" xfId="2591" xr:uid="{00000000-0005-0000-0000-0000230A0000}"/>
    <cellStyle name="Normal 3 5 4 2" xfId="2592" xr:uid="{00000000-0005-0000-0000-0000240A0000}"/>
    <cellStyle name="Normal 3 5 4 2 2" xfId="2593" xr:uid="{00000000-0005-0000-0000-0000250A0000}"/>
    <cellStyle name="Normal 3 5 4 3" xfId="2594" xr:uid="{00000000-0005-0000-0000-0000260A0000}"/>
    <cellStyle name="Normal 3 5 5" xfId="2595" xr:uid="{00000000-0005-0000-0000-0000270A0000}"/>
    <cellStyle name="Normal 3 5 5 2" xfId="2596" xr:uid="{00000000-0005-0000-0000-0000280A0000}"/>
    <cellStyle name="Normal 3 5 6" xfId="2597" xr:uid="{00000000-0005-0000-0000-0000290A0000}"/>
    <cellStyle name="Normal 3 6" xfId="2598" xr:uid="{00000000-0005-0000-0000-00002A0A0000}"/>
    <cellStyle name="Normal 3 6 2" xfId="2599" xr:uid="{00000000-0005-0000-0000-00002B0A0000}"/>
    <cellStyle name="Normal 3 6 2 2" xfId="2600" xr:uid="{00000000-0005-0000-0000-00002C0A0000}"/>
    <cellStyle name="Normal 3 6 2 2 2" xfId="2601" xr:uid="{00000000-0005-0000-0000-00002D0A0000}"/>
    <cellStyle name="Normal 3 6 2 3" xfId="2602" xr:uid="{00000000-0005-0000-0000-00002E0A0000}"/>
    <cellStyle name="Normal 3 7" xfId="2603" xr:uid="{00000000-0005-0000-0000-00002F0A0000}"/>
    <cellStyle name="Normal 3 7 2" xfId="2604" xr:uid="{00000000-0005-0000-0000-0000300A0000}"/>
    <cellStyle name="Normal 3 7 2 2" xfId="2605" xr:uid="{00000000-0005-0000-0000-0000310A0000}"/>
    <cellStyle name="Normal 3 7 3" xfId="2606" xr:uid="{00000000-0005-0000-0000-0000320A0000}"/>
    <cellStyle name="Normal 3 8" xfId="2607" xr:uid="{00000000-0005-0000-0000-0000330A0000}"/>
    <cellStyle name="Normal 3 8 2" xfId="2608" xr:uid="{00000000-0005-0000-0000-0000340A0000}"/>
    <cellStyle name="Normal 3 8 2 2" xfId="2609" xr:uid="{00000000-0005-0000-0000-0000350A0000}"/>
    <cellStyle name="Normal 3 8 3" xfId="2610" xr:uid="{00000000-0005-0000-0000-0000360A0000}"/>
    <cellStyle name="Normal 3 9" xfId="2611" xr:uid="{00000000-0005-0000-0000-0000370A0000}"/>
    <cellStyle name="Normal 3 9 2" xfId="2612" xr:uid="{00000000-0005-0000-0000-0000380A0000}"/>
    <cellStyle name="Normal 3 9 2 2" xfId="2613" xr:uid="{00000000-0005-0000-0000-0000390A0000}"/>
    <cellStyle name="Normal 3 9 3" xfId="2614" xr:uid="{00000000-0005-0000-0000-00003A0A0000}"/>
    <cellStyle name="Normal 30" xfId="2615" xr:uid="{00000000-0005-0000-0000-00003B0A0000}"/>
    <cellStyle name="Normal 300" xfId="2616" xr:uid="{00000000-0005-0000-0000-00003C0A0000}"/>
    <cellStyle name="Normal 301" xfId="2617" xr:uid="{00000000-0005-0000-0000-00003D0A0000}"/>
    <cellStyle name="Normal 302" xfId="2618" xr:uid="{00000000-0005-0000-0000-00003E0A0000}"/>
    <cellStyle name="Normal 303" xfId="2619" xr:uid="{00000000-0005-0000-0000-00003F0A0000}"/>
    <cellStyle name="Normal 304" xfId="2620" xr:uid="{00000000-0005-0000-0000-0000400A0000}"/>
    <cellStyle name="Normal 305" xfId="2621" xr:uid="{00000000-0005-0000-0000-0000410A0000}"/>
    <cellStyle name="Normal 306" xfId="2622" xr:uid="{00000000-0005-0000-0000-0000420A0000}"/>
    <cellStyle name="Normal 307" xfId="2623" xr:uid="{00000000-0005-0000-0000-0000430A0000}"/>
    <cellStyle name="Normal 308" xfId="2624" xr:uid="{00000000-0005-0000-0000-0000440A0000}"/>
    <cellStyle name="Normal 309" xfId="2625" xr:uid="{00000000-0005-0000-0000-0000450A0000}"/>
    <cellStyle name="Normal 31" xfId="2626" xr:uid="{00000000-0005-0000-0000-0000460A0000}"/>
    <cellStyle name="Normal 310" xfId="2627" xr:uid="{00000000-0005-0000-0000-0000470A0000}"/>
    <cellStyle name="Normal 311" xfId="2628" xr:uid="{00000000-0005-0000-0000-0000480A0000}"/>
    <cellStyle name="Normal 312" xfId="2629" xr:uid="{00000000-0005-0000-0000-0000490A0000}"/>
    <cellStyle name="Normal 313" xfId="2630" xr:uid="{00000000-0005-0000-0000-00004A0A0000}"/>
    <cellStyle name="Normal 314" xfId="2631" xr:uid="{00000000-0005-0000-0000-00004B0A0000}"/>
    <cellStyle name="Normal 315" xfId="2632" xr:uid="{00000000-0005-0000-0000-00004C0A0000}"/>
    <cellStyle name="Normal 316" xfId="2633" xr:uid="{00000000-0005-0000-0000-00004D0A0000}"/>
    <cellStyle name="Normal 317" xfId="2634" xr:uid="{00000000-0005-0000-0000-00004E0A0000}"/>
    <cellStyle name="Normal 318" xfId="2635" xr:uid="{00000000-0005-0000-0000-00004F0A0000}"/>
    <cellStyle name="Normal 319" xfId="2636" xr:uid="{00000000-0005-0000-0000-0000500A0000}"/>
    <cellStyle name="Normal 32" xfId="2637" xr:uid="{00000000-0005-0000-0000-0000510A0000}"/>
    <cellStyle name="Normal 320" xfId="2638" xr:uid="{00000000-0005-0000-0000-0000520A0000}"/>
    <cellStyle name="Normal 321" xfId="2639" xr:uid="{00000000-0005-0000-0000-0000530A0000}"/>
    <cellStyle name="Normal 322" xfId="2640" xr:uid="{00000000-0005-0000-0000-0000540A0000}"/>
    <cellStyle name="Normal 323" xfId="2641" xr:uid="{00000000-0005-0000-0000-0000550A0000}"/>
    <cellStyle name="Normal 324" xfId="2642" xr:uid="{00000000-0005-0000-0000-0000560A0000}"/>
    <cellStyle name="Normal 325" xfId="2643" xr:uid="{00000000-0005-0000-0000-0000570A0000}"/>
    <cellStyle name="Normal 326" xfId="2644" xr:uid="{00000000-0005-0000-0000-0000580A0000}"/>
    <cellStyle name="Normal 327" xfId="2645" xr:uid="{00000000-0005-0000-0000-0000590A0000}"/>
    <cellStyle name="Normal 328" xfId="2646" xr:uid="{00000000-0005-0000-0000-00005A0A0000}"/>
    <cellStyle name="Normal 329" xfId="2647" xr:uid="{00000000-0005-0000-0000-00005B0A0000}"/>
    <cellStyle name="Normal 33" xfId="2648" xr:uid="{00000000-0005-0000-0000-00005C0A0000}"/>
    <cellStyle name="Normal 330" xfId="2649" xr:uid="{00000000-0005-0000-0000-00005D0A0000}"/>
    <cellStyle name="Normal 331" xfId="2650" xr:uid="{00000000-0005-0000-0000-00005E0A0000}"/>
    <cellStyle name="Normal 332" xfId="2651" xr:uid="{00000000-0005-0000-0000-00005F0A0000}"/>
    <cellStyle name="Normal 333" xfId="2652" xr:uid="{00000000-0005-0000-0000-0000600A0000}"/>
    <cellStyle name="Normal 334" xfId="2653" xr:uid="{00000000-0005-0000-0000-0000610A0000}"/>
    <cellStyle name="Normal 335" xfId="2654" xr:uid="{00000000-0005-0000-0000-0000620A0000}"/>
    <cellStyle name="Normal 336" xfId="2655" xr:uid="{00000000-0005-0000-0000-0000630A0000}"/>
    <cellStyle name="Normal 337" xfId="2656" xr:uid="{00000000-0005-0000-0000-0000640A0000}"/>
    <cellStyle name="Normal 338" xfId="2657" xr:uid="{00000000-0005-0000-0000-0000650A0000}"/>
    <cellStyle name="Normal 339" xfId="2658" xr:uid="{00000000-0005-0000-0000-0000660A0000}"/>
    <cellStyle name="Normal 34" xfId="2659" xr:uid="{00000000-0005-0000-0000-0000670A0000}"/>
    <cellStyle name="Normal 340" xfId="2660" xr:uid="{00000000-0005-0000-0000-0000680A0000}"/>
    <cellStyle name="Normal 341" xfId="2661" xr:uid="{00000000-0005-0000-0000-0000690A0000}"/>
    <cellStyle name="Normal 342" xfId="2662" xr:uid="{00000000-0005-0000-0000-00006A0A0000}"/>
    <cellStyle name="Normal 343" xfId="2663" xr:uid="{00000000-0005-0000-0000-00006B0A0000}"/>
    <cellStyle name="Normal 344" xfId="2664" xr:uid="{00000000-0005-0000-0000-00006C0A0000}"/>
    <cellStyle name="Normal 345" xfId="2665" xr:uid="{00000000-0005-0000-0000-00006D0A0000}"/>
    <cellStyle name="Normal 346" xfId="2666" xr:uid="{00000000-0005-0000-0000-00006E0A0000}"/>
    <cellStyle name="Normal 347" xfId="2667" xr:uid="{00000000-0005-0000-0000-00006F0A0000}"/>
    <cellStyle name="Normal 348" xfId="2668" xr:uid="{00000000-0005-0000-0000-0000700A0000}"/>
    <cellStyle name="Normal 349" xfId="2669" xr:uid="{00000000-0005-0000-0000-0000710A0000}"/>
    <cellStyle name="Normal 35" xfId="2670" xr:uid="{00000000-0005-0000-0000-0000720A0000}"/>
    <cellStyle name="Normal 350" xfId="2671" xr:uid="{00000000-0005-0000-0000-0000730A0000}"/>
    <cellStyle name="Normal 351" xfId="2672" xr:uid="{00000000-0005-0000-0000-0000740A0000}"/>
    <cellStyle name="Normal 352" xfId="2673" xr:uid="{00000000-0005-0000-0000-0000750A0000}"/>
    <cellStyle name="Normal 353" xfId="2674" xr:uid="{00000000-0005-0000-0000-0000760A0000}"/>
    <cellStyle name="Normal 354" xfId="2675" xr:uid="{00000000-0005-0000-0000-0000770A0000}"/>
    <cellStyle name="Normal 355" xfId="2676" xr:uid="{00000000-0005-0000-0000-0000780A0000}"/>
    <cellStyle name="Normal 356" xfId="2677" xr:uid="{00000000-0005-0000-0000-0000790A0000}"/>
    <cellStyle name="Normal 357" xfId="2678" xr:uid="{00000000-0005-0000-0000-00007A0A0000}"/>
    <cellStyle name="Normal 358" xfId="2679" xr:uid="{00000000-0005-0000-0000-00007B0A0000}"/>
    <cellStyle name="Normal 359" xfId="2680" xr:uid="{00000000-0005-0000-0000-00007C0A0000}"/>
    <cellStyle name="Normal 36" xfId="2681" xr:uid="{00000000-0005-0000-0000-00007D0A0000}"/>
    <cellStyle name="Normal 360" xfId="2682" xr:uid="{00000000-0005-0000-0000-00007E0A0000}"/>
    <cellStyle name="Normal 361" xfId="2683" xr:uid="{00000000-0005-0000-0000-00007F0A0000}"/>
    <cellStyle name="Normal 362" xfId="2684" xr:uid="{00000000-0005-0000-0000-0000800A0000}"/>
    <cellStyle name="Normal 363" xfId="2685" xr:uid="{00000000-0005-0000-0000-0000810A0000}"/>
    <cellStyle name="Normal 364" xfId="2686" xr:uid="{00000000-0005-0000-0000-0000820A0000}"/>
    <cellStyle name="Normal 365" xfId="2687" xr:uid="{00000000-0005-0000-0000-0000830A0000}"/>
    <cellStyle name="Normal 366" xfId="2688" xr:uid="{00000000-0005-0000-0000-0000840A0000}"/>
    <cellStyle name="Normal 367" xfId="2689" xr:uid="{00000000-0005-0000-0000-0000850A0000}"/>
    <cellStyle name="Normal 368" xfId="2690" xr:uid="{00000000-0005-0000-0000-0000860A0000}"/>
    <cellStyle name="Normal 369" xfId="3238" xr:uid="{00000000-0005-0000-0000-0000870A0000}"/>
    <cellStyle name="Normal 37" xfId="2691" xr:uid="{00000000-0005-0000-0000-0000880A0000}"/>
    <cellStyle name="Normal 37 2" xfId="2692" xr:uid="{00000000-0005-0000-0000-0000890A0000}"/>
    <cellStyle name="Normal 37 2 2" xfId="2693" xr:uid="{00000000-0005-0000-0000-00008A0A0000}"/>
    <cellStyle name="Normal 37 2 2 2" xfId="2694" xr:uid="{00000000-0005-0000-0000-00008B0A0000}"/>
    <cellStyle name="Normal 37 3" xfId="2695" xr:uid="{00000000-0005-0000-0000-00008C0A0000}"/>
    <cellStyle name="Normal 38" xfId="2696" xr:uid="{00000000-0005-0000-0000-00008D0A0000}"/>
    <cellStyle name="Normal 39" xfId="2697" xr:uid="{00000000-0005-0000-0000-00008E0A0000}"/>
    <cellStyle name="Normal 39 2" xfId="2698" xr:uid="{00000000-0005-0000-0000-00008F0A0000}"/>
    <cellStyle name="Normal 39 2 2" xfId="2699" xr:uid="{00000000-0005-0000-0000-0000900A0000}"/>
    <cellStyle name="Normal 39 3" xfId="2700" xr:uid="{00000000-0005-0000-0000-0000910A0000}"/>
    <cellStyle name="Normal 4" xfId="2701" xr:uid="{00000000-0005-0000-0000-0000920A0000}"/>
    <cellStyle name="Normal 4 2" xfId="2702" xr:uid="{00000000-0005-0000-0000-0000930A0000}"/>
    <cellStyle name="Normal 4 2 2" xfId="2703" xr:uid="{00000000-0005-0000-0000-0000940A0000}"/>
    <cellStyle name="Normal 4 2 2 2" xfId="2704" xr:uid="{00000000-0005-0000-0000-0000950A0000}"/>
    <cellStyle name="Normal 4 2 2 2 2" xfId="2705" xr:uid="{00000000-0005-0000-0000-0000960A0000}"/>
    <cellStyle name="Normal 4 2 2 2 2 2" xfId="2706" xr:uid="{00000000-0005-0000-0000-0000970A0000}"/>
    <cellStyle name="Normal 4 2 2 2 3" xfId="2707" xr:uid="{00000000-0005-0000-0000-0000980A0000}"/>
    <cellStyle name="Normal 4 2 2 3" xfId="2708" xr:uid="{00000000-0005-0000-0000-0000990A0000}"/>
    <cellStyle name="Normal 4 2 2 3 2" xfId="2709" xr:uid="{00000000-0005-0000-0000-00009A0A0000}"/>
    <cellStyle name="Normal 4 2 2 3 2 2" xfId="2710" xr:uid="{00000000-0005-0000-0000-00009B0A0000}"/>
    <cellStyle name="Normal 4 2 2 3 3" xfId="2711" xr:uid="{00000000-0005-0000-0000-00009C0A0000}"/>
    <cellStyle name="Normal 4 2 2 4" xfId="2712" xr:uid="{00000000-0005-0000-0000-00009D0A0000}"/>
    <cellStyle name="Normal 4 2 2 4 2" xfId="2713" xr:uid="{00000000-0005-0000-0000-00009E0A0000}"/>
    <cellStyle name="Normal 4 2 2 4 2 2" xfId="2714" xr:uid="{00000000-0005-0000-0000-00009F0A0000}"/>
    <cellStyle name="Normal 4 2 2 4 2 2 2" xfId="2715" xr:uid="{00000000-0005-0000-0000-0000A00A0000}"/>
    <cellStyle name="Normal 4 2 2 4 2 3" xfId="2716" xr:uid="{00000000-0005-0000-0000-0000A10A0000}"/>
    <cellStyle name="Normal 4 2 2 4 3" xfId="2717" xr:uid="{00000000-0005-0000-0000-0000A20A0000}"/>
    <cellStyle name="Normal 4 2 2 4 3 2" xfId="2718" xr:uid="{00000000-0005-0000-0000-0000A30A0000}"/>
    <cellStyle name="Normal 4 2 2 4 4" xfId="2719" xr:uid="{00000000-0005-0000-0000-0000A40A0000}"/>
    <cellStyle name="Normal 4 2 2 5" xfId="2720" xr:uid="{00000000-0005-0000-0000-0000A50A0000}"/>
    <cellStyle name="Normal 4 2 2 5 2" xfId="2721" xr:uid="{00000000-0005-0000-0000-0000A60A0000}"/>
    <cellStyle name="Normal 4 2 2 6" xfId="2722" xr:uid="{00000000-0005-0000-0000-0000A70A0000}"/>
    <cellStyle name="Normal 4 2 3" xfId="2723" xr:uid="{00000000-0005-0000-0000-0000A80A0000}"/>
    <cellStyle name="Normal 4 2 3 2" xfId="2724" xr:uid="{00000000-0005-0000-0000-0000A90A0000}"/>
    <cellStyle name="Normal 4 2 4" xfId="2725" xr:uid="{00000000-0005-0000-0000-0000AA0A0000}"/>
    <cellStyle name="Normal 4 3" xfId="2726" xr:uid="{00000000-0005-0000-0000-0000AB0A0000}"/>
    <cellStyle name="Normal 4 3 2" xfId="2727" xr:uid="{00000000-0005-0000-0000-0000AC0A0000}"/>
    <cellStyle name="Normal 4 3 2 2" xfId="2728" xr:uid="{00000000-0005-0000-0000-0000AD0A0000}"/>
    <cellStyle name="Normal 4 3 2 2 2" xfId="2729" xr:uid="{00000000-0005-0000-0000-0000AE0A0000}"/>
    <cellStyle name="Normal 4 3 2 2 2 2" xfId="2730" xr:uid="{00000000-0005-0000-0000-0000AF0A0000}"/>
    <cellStyle name="Normal 4 3 2 2 2 2 2" xfId="2731" xr:uid="{00000000-0005-0000-0000-0000B00A0000}"/>
    <cellStyle name="Normal 4 3 2 2 2 3" xfId="2732" xr:uid="{00000000-0005-0000-0000-0000B10A0000}"/>
    <cellStyle name="Normal 4 3 2 2 3" xfId="2733" xr:uid="{00000000-0005-0000-0000-0000B20A0000}"/>
    <cellStyle name="Normal 4 3 2 2 3 2" xfId="2734" xr:uid="{00000000-0005-0000-0000-0000B30A0000}"/>
    <cellStyle name="Normal 4 3 2 2 3 2 2" xfId="2735" xr:uid="{00000000-0005-0000-0000-0000B40A0000}"/>
    <cellStyle name="Normal 4 3 2 2 3 3" xfId="2736" xr:uid="{00000000-0005-0000-0000-0000B50A0000}"/>
    <cellStyle name="Normal 4 3 2 2 4" xfId="2737" xr:uid="{00000000-0005-0000-0000-0000B60A0000}"/>
    <cellStyle name="Normal 4 3 2 2 4 2" xfId="2738" xr:uid="{00000000-0005-0000-0000-0000B70A0000}"/>
    <cellStyle name="Normal 4 3 2 2 5" xfId="2739" xr:uid="{00000000-0005-0000-0000-0000B80A0000}"/>
    <cellStyle name="Normal 4 3 2 3" xfId="2740" xr:uid="{00000000-0005-0000-0000-0000B90A0000}"/>
    <cellStyle name="Normal 4 3 2 3 2" xfId="2741" xr:uid="{00000000-0005-0000-0000-0000BA0A0000}"/>
    <cellStyle name="Normal 4 3 2 3 2 2" xfId="2742" xr:uid="{00000000-0005-0000-0000-0000BB0A0000}"/>
    <cellStyle name="Normal 4 3 2 3 3" xfId="2743" xr:uid="{00000000-0005-0000-0000-0000BC0A0000}"/>
    <cellStyle name="Normal 4 3 2 4" xfId="2744" xr:uid="{00000000-0005-0000-0000-0000BD0A0000}"/>
    <cellStyle name="Normal 4 3 2 4 2" xfId="2745" xr:uid="{00000000-0005-0000-0000-0000BE0A0000}"/>
    <cellStyle name="Normal 4 3 2 4 2 2" xfId="2746" xr:uid="{00000000-0005-0000-0000-0000BF0A0000}"/>
    <cellStyle name="Normal 4 3 2 4 3" xfId="2747" xr:uid="{00000000-0005-0000-0000-0000C00A0000}"/>
    <cellStyle name="Normal 4 3 2 5" xfId="2748" xr:uid="{00000000-0005-0000-0000-0000C10A0000}"/>
    <cellStyle name="Normal 4 3 2 5 2" xfId="2749" xr:uid="{00000000-0005-0000-0000-0000C20A0000}"/>
    <cellStyle name="Normal 4 3 2 6" xfId="2750" xr:uid="{00000000-0005-0000-0000-0000C30A0000}"/>
    <cellStyle name="Normal 4 3 3" xfId="2751" xr:uid="{00000000-0005-0000-0000-0000C40A0000}"/>
    <cellStyle name="Normal 4 3 3 2" xfId="2752" xr:uid="{00000000-0005-0000-0000-0000C50A0000}"/>
    <cellStyle name="Normal 4 3 3 2 2" xfId="2753" xr:uid="{00000000-0005-0000-0000-0000C60A0000}"/>
    <cellStyle name="Normal 4 3 3 2 2 2" xfId="2754" xr:uid="{00000000-0005-0000-0000-0000C70A0000}"/>
    <cellStyle name="Normal 4 3 3 2 3" xfId="2755" xr:uid="{00000000-0005-0000-0000-0000C80A0000}"/>
    <cellStyle name="Normal 4 3 3 3" xfId="2756" xr:uid="{00000000-0005-0000-0000-0000C90A0000}"/>
    <cellStyle name="Normal 4 3 3 3 2" xfId="2757" xr:uid="{00000000-0005-0000-0000-0000CA0A0000}"/>
    <cellStyle name="Normal 4 3 3 3 2 2" xfId="2758" xr:uid="{00000000-0005-0000-0000-0000CB0A0000}"/>
    <cellStyle name="Normal 4 3 3 3 3" xfId="2759" xr:uid="{00000000-0005-0000-0000-0000CC0A0000}"/>
    <cellStyle name="Normal 4 3 3 4" xfId="2760" xr:uid="{00000000-0005-0000-0000-0000CD0A0000}"/>
    <cellStyle name="Normal 4 3 3 4 2" xfId="2761" xr:uid="{00000000-0005-0000-0000-0000CE0A0000}"/>
    <cellStyle name="Normal 4 3 3 5" xfId="2762" xr:uid="{00000000-0005-0000-0000-0000CF0A0000}"/>
    <cellStyle name="Normal 4 3 4" xfId="2763" xr:uid="{00000000-0005-0000-0000-0000D00A0000}"/>
    <cellStyle name="Normal 4 3 4 2" xfId="2764" xr:uid="{00000000-0005-0000-0000-0000D10A0000}"/>
    <cellStyle name="Normal 4 3 4 2 2" xfId="2765" xr:uid="{00000000-0005-0000-0000-0000D20A0000}"/>
    <cellStyle name="Normal 4 3 4 3" xfId="2766" xr:uid="{00000000-0005-0000-0000-0000D30A0000}"/>
    <cellStyle name="Normal 4 3 5" xfId="2767" xr:uid="{00000000-0005-0000-0000-0000D40A0000}"/>
    <cellStyle name="Normal 4 3 5 2" xfId="2768" xr:uid="{00000000-0005-0000-0000-0000D50A0000}"/>
    <cellStyle name="Normal 4 3 5 2 2" xfId="2769" xr:uid="{00000000-0005-0000-0000-0000D60A0000}"/>
    <cellStyle name="Normal 4 3 5 3" xfId="2770" xr:uid="{00000000-0005-0000-0000-0000D70A0000}"/>
    <cellStyle name="Normal 4 3 6" xfId="2771" xr:uid="{00000000-0005-0000-0000-0000D80A0000}"/>
    <cellStyle name="Normal 4 3 6 2" xfId="2772" xr:uid="{00000000-0005-0000-0000-0000D90A0000}"/>
    <cellStyle name="Normal 4 3 6 2 2" xfId="2773" xr:uid="{00000000-0005-0000-0000-0000DA0A0000}"/>
    <cellStyle name="Normal 4 3 6 3" xfId="2774" xr:uid="{00000000-0005-0000-0000-0000DB0A0000}"/>
    <cellStyle name="Normal 4 3 7" xfId="2775" xr:uid="{00000000-0005-0000-0000-0000DC0A0000}"/>
    <cellStyle name="Normal 4 3 7 2" xfId="2776" xr:uid="{00000000-0005-0000-0000-0000DD0A0000}"/>
    <cellStyle name="Normal 4 3 8" xfId="2777" xr:uid="{00000000-0005-0000-0000-0000DE0A0000}"/>
    <cellStyle name="Normal 4 4" xfId="2778" xr:uid="{00000000-0005-0000-0000-0000DF0A0000}"/>
    <cellStyle name="Normal 4 4 2" xfId="2779" xr:uid="{00000000-0005-0000-0000-0000E00A0000}"/>
    <cellStyle name="Normal 4 4 3" xfId="2780" xr:uid="{00000000-0005-0000-0000-0000E10A0000}"/>
    <cellStyle name="Normal 4 4 4" xfId="2781" xr:uid="{00000000-0005-0000-0000-0000E20A0000}"/>
    <cellStyle name="Normal 4 4 5" xfId="2782" xr:uid="{00000000-0005-0000-0000-0000E30A0000}"/>
    <cellStyle name="Normal 4 5" xfId="2783" xr:uid="{00000000-0005-0000-0000-0000E40A0000}"/>
    <cellStyle name="Normal 4 5 2" xfId="2784" xr:uid="{00000000-0005-0000-0000-0000E50A0000}"/>
    <cellStyle name="Normal 4 5 2 2" xfId="2785" xr:uid="{00000000-0005-0000-0000-0000E60A0000}"/>
    <cellStyle name="Normal 4 5 2 2 2" xfId="2786" xr:uid="{00000000-0005-0000-0000-0000E70A0000}"/>
    <cellStyle name="Normal 4 5 2 3" xfId="2787" xr:uid="{00000000-0005-0000-0000-0000E80A0000}"/>
    <cellStyle name="Normal 4 6" xfId="2788" xr:uid="{00000000-0005-0000-0000-0000E90A0000}"/>
    <cellStyle name="Normal 4 6 2" xfId="2789" xr:uid="{00000000-0005-0000-0000-0000EA0A0000}"/>
    <cellStyle name="Normal 4 6 2 2" xfId="2790" xr:uid="{00000000-0005-0000-0000-0000EB0A0000}"/>
    <cellStyle name="Normal 4 6 3" xfId="2791" xr:uid="{00000000-0005-0000-0000-0000EC0A0000}"/>
    <cellStyle name="Normal 4 7" xfId="2792" xr:uid="{00000000-0005-0000-0000-0000ED0A0000}"/>
    <cellStyle name="Normal 4 7 2" xfId="2793" xr:uid="{00000000-0005-0000-0000-0000EE0A0000}"/>
    <cellStyle name="Normal 4 8" xfId="2794" xr:uid="{00000000-0005-0000-0000-0000EF0A0000}"/>
    <cellStyle name="Normal 4 9" xfId="2795" xr:uid="{00000000-0005-0000-0000-0000F00A0000}"/>
    <cellStyle name="Normal 40" xfId="2796" xr:uid="{00000000-0005-0000-0000-0000F10A0000}"/>
    <cellStyle name="Normal 40 2" xfId="2797" xr:uid="{00000000-0005-0000-0000-0000F20A0000}"/>
    <cellStyle name="Normal 40 2 2" xfId="2798" xr:uid="{00000000-0005-0000-0000-0000F30A0000}"/>
    <cellStyle name="Normal 40 3" xfId="2799" xr:uid="{00000000-0005-0000-0000-0000F40A0000}"/>
    <cellStyle name="Normal 41" xfId="2800" xr:uid="{00000000-0005-0000-0000-0000F50A0000}"/>
    <cellStyle name="Normal 41 2" xfId="2801" xr:uid="{00000000-0005-0000-0000-0000F60A0000}"/>
    <cellStyle name="Normal 41 2 2" xfId="2802" xr:uid="{00000000-0005-0000-0000-0000F70A0000}"/>
    <cellStyle name="Normal 41 3" xfId="2803" xr:uid="{00000000-0005-0000-0000-0000F80A0000}"/>
    <cellStyle name="Normal 42" xfId="2804" xr:uid="{00000000-0005-0000-0000-0000F90A0000}"/>
    <cellStyle name="Normal 42 2" xfId="2805" xr:uid="{00000000-0005-0000-0000-0000FA0A0000}"/>
    <cellStyle name="Normal 42 2 2" xfId="2806" xr:uid="{00000000-0005-0000-0000-0000FB0A0000}"/>
    <cellStyle name="Normal 42 3" xfId="2807" xr:uid="{00000000-0005-0000-0000-0000FC0A0000}"/>
    <cellStyle name="Normal 43" xfId="2808" xr:uid="{00000000-0005-0000-0000-0000FD0A0000}"/>
    <cellStyle name="Normal 43 2" xfId="2809" xr:uid="{00000000-0005-0000-0000-0000FE0A0000}"/>
    <cellStyle name="Normal 43 2 2" xfId="2810" xr:uid="{00000000-0005-0000-0000-0000FF0A0000}"/>
    <cellStyle name="Normal 43 3" xfId="2811" xr:uid="{00000000-0005-0000-0000-0000000B0000}"/>
    <cellStyle name="Normal 44" xfId="2812" xr:uid="{00000000-0005-0000-0000-0000010B0000}"/>
    <cellStyle name="Normal 44 2" xfId="2813" xr:uid="{00000000-0005-0000-0000-0000020B0000}"/>
    <cellStyle name="Normal 44 2 2" xfId="2814" xr:uid="{00000000-0005-0000-0000-0000030B0000}"/>
    <cellStyle name="Normal 44 3" xfId="2815" xr:uid="{00000000-0005-0000-0000-0000040B0000}"/>
    <cellStyle name="Normal 45" xfId="2816" xr:uid="{00000000-0005-0000-0000-0000050B0000}"/>
    <cellStyle name="Normal 45 2" xfId="2817" xr:uid="{00000000-0005-0000-0000-0000060B0000}"/>
    <cellStyle name="Normal 45 2 2" xfId="2818" xr:uid="{00000000-0005-0000-0000-0000070B0000}"/>
    <cellStyle name="Normal 45 3" xfId="2819" xr:uid="{00000000-0005-0000-0000-0000080B0000}"/>
    <cellStyle name="Normal 46" xfId="2820" xr:uid="{00000000-0005-0000-0000-0000090B0000}"/>
    <cellStyle name="Normal 46 2" xfId="2821" xr:uid="{00000000-0005-0000-0000-00000A0B0000}"/>
    <cellStyle name="Normal 46 2 2" xfId="2822" xr:uid="{00000000-0005-0000-0000-00000B0B0000}"/>
    <cellStyle name="Normal 46 3" xfId="2823" xr:uid="{00000000-0005-0000-0000-00000C0B0000}"/>
    <cellStyle name="Normal 47" xfId="2824" xr:uid="{00000000-0005-0000-0000-00000D0B0000}"/>
    <cellStyle name="Normal 47 2" xfId="2825" xr:uid="{00000000-0005-0000-0000-00000E0B0000}"/>
    <cellStyle name="Normal 47 2 2" xfId="2826" xr:uid="{00000000-0005-0000-0000-00000F0B0000}"/>
    <cellStyle name="Normal 47 3" xfId="2827" xr:uid="{00000000-0005-0000-0000-0000100B0000}"/>
    <cellStyle name="Normal 48" xfId="2828" xr:uid="{00000000-0005-0000-0000-0000110B0000}"/>
    <cellStyle name="Normal 48 2" xfId="2829" xr:uid="{00000000-0005-0000-0000-0000120B0000}"/>
    <cellStyle name="Normal 48 2 2" xfId="2830" xr:uid="{00000000-0005-0000-0000-0000130B0000}"/>
    <cellStyle name="Normal 48 3" xfId="2831" xr:uid="{00000000-0005-0000-0000-0000140B0000}"/>
    <cellStyle name="Normal 49" xfId="2832" xr:uid="{00000000-0005-0000-0000-0000150B0000}"/>
    <cellStyle name="Normal 49 2" xfId="2833" xr:uid="{00000000-0005-0000-0000-0000160B0000}"/>
    <cellStyle name="Normal 49 2 2" xfId="2834" xr:uid="{00000000-0005-0000-0000-0000170B0000}"/>
    <cellStyle name="Normal 49 3" xfId="2835" xr:uid="{00000000-0005-0000-0000-0000180B0000}"/>
    <cellStyle name="Normal 5" xfId="2836" xr:uid="{00000000-0005-0000-0000-0000190B0000}"/>
    <cellStyle name="Normal 5 2" xfId="2837" xr:uid="{00000000-0005-0000-0000-00001A0B0000}"/>
    <cellStyle name="Normal 5 2 2" xfId="2838" xr:uid="{00000000-0005-0000-0000-00001B0B0000}"/>
    <cellStyle name="Normal 5 2 3" xfId="2839" xr:uid="{00000000-0005-0000-0000-00001C0B0000}"/>
    <cellStyle name="Normal 5 3" xfId="2840" xr:uid="{00000000-0005-0000-0000-00001D0B0000}"/>
    <cellStyle name="Normal 5 3 2" xfId="2841" xr:uid="{00000000-0005-0000-0000-00001E0B0000}"/>
    <cellStyle name="Normal 5 3 2 2" xfId="2842" xr:uid="{00000000-0005-0000-0000-00001F0B0000}"/>
    <cellStyle name="Normal 5 3 2 2 2" xfId="2843" xr:uid="{00000000-0005-0000-0000-0000200B0000}"/>
    <cellStyle name="Normal 5 3 2 2 2 2" xfId="2844" xr:uid="{00000000-0005-0000-0000-0000210B0000}"/>
    <cellStyle name="Normal 5 3 2 2 3" xfId="2845" xr:uid="{00000000-0005-0000-0000-0000220B0000}"/>
    <cellStyle name="Normal 5 3 2 3" xfId="2846" xr:uid="{00000000-0005-0000-0000-0000230B0000}"/>
    <cellStyle name="Normal 5 3 3" xfId="2847" xr:uid="{00000000-0005-0000-0000-0000240B0000}"/>
    <cellStyle name="Normal 5 4" xfId="2848" xr:uid="{00000000-0005-0000-0000-0000250B0000}"/>
    <cellStyle name="Normal 50" xfId="2849" xr:uid="{00000000-0005-0000-0000-0000260B0000}"/>
    <cellStyle name="Normal 50 2" xfId="2850" xr:uid="{00000000-0005-0000-0000-0000270B0000}"/>
    <cellStyle name="Normal 50 2 2" xfId="2851" xr:uid="{00000000-0005-0000-0000-0000280B0000}"/>
    <cellStyle name="Normal 50 3" xfId="2852" xr:uid="{00000000-0005-0000-0000-0000290B0000}"/>
    <cellStyle name="Normal 51" xfId="2853" xr:uid="{00000000-0005-0000-0000-00002A0B0000}"/>
    <cellStyle name="Normal 51 2" xfId="2854" xr:uid="{00000000-0005-0000-0000-00002B0B0000}"/>
    <cellStyle name="Normal 51 2 2" xfId="2855" xr:uid="{00000000-0005-0000-0000-00002C0B0000}"/>
    <cellStyle name="Normal 51 3" xfId="2856" xr:uid="{00000000-0005-0000-0000-00002D0B0000}"/>
    <cellStyle name="Normal 52" xfId="2857" xr:uid="{00000000-0005-0000-0000-00002E0B0000}"/>
    <cellStyle name="Normal 52 2" xfId="2858" xr:uid="{00000000-0005-0000-0000-00002F0B0000}"/>
    <cellStyle name="Normal 52 2 2" xfId="2859" xr:uid="{00000000-0005-0000-0000-0000300B0000}"/>
    <cellStyle name="Normal 52 2 2 2" xfId="2860" xr:uid="{00000000-0005-0000-0000-0000310B0000}"/>
    <cellStyle name="Normal 52 2 3" xfId="2861" xr:uid="{00000000-0005-0000-0000-0000320B0000}"/>
    <cellStyle name="Normal 52 3" xfId="2862" xr:uid="{00000000-0005-0000-0000-0000330B0000}"/>
    <cellStyle name="Normal 52 3 2" xfId="2863" xr:uid="{00000000-0005-0000-0000-0000340B0000}"/>
    <cellStyle name="Normal 52 3 2 2" xfId="2864" xr:uid="{00000000-0005-0000-0000-0000350B0000}"/>
    <cellStyle name="Normal 52 3 3" xfId="2865" xr:uid="{00000000-0005-0000-0000-0000360B0000}"/>
    <cellStyle name="Normal 52 4" xfId="2866" xr:uid="{00000000-0005-0000-0000-0000370B0000}"/>
    <cellStyle name="Normal 52 4 2" xfId="2867" xr:uid="{00000000-0005-0000-0000-0000380B0000}"/>
    <cellStyle name="Normal 52 5" xfId="2868" xr:uid="{00000000-0005-0000-0000-0000390B0000}"/>
    <cellStyle name="Normal 53" xfId="2869" xr:uid="{00000000-0005-0000-0000-00003A0B0000}"/>
    <cellStyle name="Normal 53 2" xfId="2870" xr:uid="{00000000-0005-0000-0000-00003B0B0000}"/>
    <cellStyle name="Normal 53 2 2" xfId="2871" xr:uid="{00000000-0005-0000-0000-00003C0B0000}"/>
    <cellStyle name="Normal 53 3" xfId="2872" xr:uid="{00000000-0005-0000-0000-00003D0B0000}"/>
    <cellStyle name="Normal 54" xfId="2873" xr:uid="{00000000-0005-0000-0000-00003E0B0000}"/>
    <cellStyle name="Normal 54 2" xfId="2874" xr:uid="{00000000-0005-0000-0000-00003F0B0000}"/>
    <cellStyle name="Normal 54 2 2" xfId="2875" xr:uid="{00000000-0005-0000-0000-0000400B0000}"/>
    <cellStyle name="Normal 54 3" xfId="2876" xr:uid="{00000000-0005-0000-0000-0000410B0000}"/>
    <cellStyle name="Normal 55" xfId="2877" xr:uid="{00000000-0005-0000-0000-0000420B0000}"/>
    <cellStyle name="Normal 55 2" xfId="2878" xr:uid="{00000000-0005-0000-0000-0000430B0000}"/>
    <cellStyle name="Normal 55 2 2" xfId="2879" xr:uid="{00000000-0005-0000-0000-0000440B0000}"/>
    <cellStyle name="Normal 55 2 2 2" xfId="2880" xr:uid="{00000000-0005-0000-0000-0000450B0000}"/>
    <cellStyle name="Normal 55 2 3" xfId="2881" xr:uid="{00000000-0005-0000-0000-0000460B0000}"/>
    <cellStyle name="Normal 55 3" xfId="2882" xr:uid="{00000000-0005-0000-0000-0000470B0000}"/>
    <cellStyle name="Normal 55 3 2" xfId="2883" xr:uid="{00000000-0005-0000-0000-0000480B0000}"/>
    <cellStyle name="Normal 55 3 2 2" xfId="2884" xr:uid="{00000000-0005-0000-0000-0000490B0000}"/>
    <cellStyle name="Normal 55 3 3" xfId="2885" xr:uid="{00000000-0005-0000-0000-00004A0B0000}"/>
    <cellStyle name="Normal 55 4" xfId="2886" xr:uid="{00000000-0005-0000-0000-00004B0B0000}"/>
    <cellStyle name="Normal 55 4 2" xfId="2887" xr:uid="{00000000-0005-0000-0000-00004C0B0000}"/>
    <cellStyle name="Normal 55 5" xfId="2888" xr:uid="{00000000-0005-0000-0000-00004D0B0000}"/>
    <cellStyle name="Normal 56" xfId="2889" xr:uid="{00000000-0005-0000-0000-00004E0B0000}"/>
    <cellStyle name="Normal 56 2" xfId="2890" xr:uid="{00000000-0005-0000-0000-00004F0B0000}"/>
    <cellStyle name="Normal 56 2 2" xfId="2891" xr:uid="{00000000-0005-0000-0000-0000500B0000}"/>
    <cellStyle name="Normal 56 3" xfId="2892" xr:uid="{00000000-0005-0000-0000-0000510B0000}"/>
    <cellStyle name="Normal 57" xfId="2893" xr:uid="{00000000-0005-0000-0000-0000520B0000}"/>
    <cellStyle name="Normal 57 2" xfId="2894" xr:uid="{00000000-0005-0000-0000-0000530B0000}"/>
    <cellStyle name="Normal 57 2 2" xfId="2895" xr:uid="{00000000-0005-0000-0000-0000540B0000}"/>
    <cellStyle name="Normal 57 3" xfId="2896" xr:uid="{00000000-0005-0000-0000-0000550B0000}"/>
    <cellStyle name="Normal 58" xfId="2897" xr:uid="{00000000-0005-0000-0000-0000560B0000}"/>
    <cellStyle name="Normal 58 2" xfId="2898" xr:uid="{00000000-0005-0000-0000-0000570B0000}"/>
    <cellStyle name="Normal 58 2 2" xfId="2899" xr:uid="{00000000-0005-0000-0000-0000580B0000}"/>
    <cellStyle name="Normal 58 3" xfId="2900" xr:uid="{00000000-0005-0000-0000-0000590B0000}"/>
    <cellStyle name="Normal 59" xfId="2901" xr:uid="{00000000-0005-0000-0000-00005A0B0000}"/>
    <cellStyle name="Normal 59 2" xfId="2902" xr:uid="{00000000-0005-0000-0000-00005B0B0000}"/>
    <cellStyle name="Normal 59 2 2" xfId="2903" xr:uid="{00000000-0005-0000-0000-00005C0B0000}"/>
    <cellStyle name="Normal 59 3" xfId="2904" xr:uid="{00000000-0005-0000-0000-00005D0B0000}"/>
    <cellStyle name="Normal 6" xfId="2905" xr:uid="{00000000-0005-0000-0000-00005E0B0000}"/>
    <cellStyle name="Normal 6 2" xfId="2906" xr:uid="{00000000-0005-0000-0000-00005F0B0000}"/>
    <cellStyle name="Normal 6 2 2" xfId="2907" xr:uid="{00000000-0005-0000-0000-0000600B0000}"/>
    <cellStyle name="Normal 6 2 2 2" xfId="2908" xr:uid="{00000000-0005-0000-0000-0000610B0000}"/>
    <cellStyle name="Normal 6 2 2 2 2" xfId="2909" xr:uid="{00000000-0005-0000-0000-0000620B0000}"/>
    <cellStyle name="Normal 6 2 2 2 2 2" xfId="2910" xr:uid="{00000000-0005-0000-0000-0000630B0000}"/>
    <cellStyle name="Normal 6 2 2 2 3" xfId="2911" xr:uid="{00000000-0005-0000-0000-0000640B0000}"/>
    <cellStyle name="Normal 6 2 2 3" xfId="2912" xr:uid="{00000000-0005-0000-0000-0000650B0000}"/>
    <cellStyle name="Normal 6 2 2 3 2" xfId="2913" xr:uid="{00000000-0005-0000-0000-0000660B0000}"/>
    <cellStyle name="Normal 6 2 2 3 2 2" xfId="2914" xr:uid="{00000000-0005-0000-0000-0000670B0000}"/>
    <cellStyle name="Normal 6 2 2 3 3" xfId="2915" xr:uid="{00000000-0005-0000-0000-0000680B0000}"/>
    <cellStyle name="Normal 6 2 2 4" xfId="2916" xr:uid="{00000000-0005-0000-0000-0000690B0000}"/>
    <cellStyle name="Normal 6 2 2 4 2" xfId="2917" xr:uid="{00000000-0005-0000-0000-00006A0B0000}"/>
    <cellStyle name="Normal 6 2 2 5" xfId="2918" xr:uid="{00000000-0005-0000-0000-00006B0B0000}"/>
    <cellStyle name="Normal 6 2 3" xfId="2919" xr:uid="{00000000-0005-0000-0000-00006C0B0000}"/>
    <cellStyle name="Normal 6 2 3 2" xfId="2920" xr:uid="{00000000-0005-0000-0000-00006D0B0000}"/>
    <cellStyle name="Normal 6 2 3 2 2" xfId="2921" xr:uid="{00000000-0005-0000-0000-00006E0B0000}"/>
    <cellStyle name="Normal 6 2 3 3" xfId="2922" xr:uid="{00000000-0005-0000-0000-00006F0B0000}"/>
    <cellStyle name="Normal 6 2 4" xfId="2923" xr:uid="{00000000-0005-0000-0000-0000700B0000}"/>
    <cellStyle name="Normal 6 2 4 2" xfId="2924" xr:uid="{00000000-0005-0000-0000-0000710B0000}"/>
    <cellStyle name="Normal 6 2 4 2 2" xfId="2925" xr:uid="{00000000-0005-0000-0000-0000720B0000}"/>
    <cellStyle name="Normal 6 2 4 3" xfId="2926" xr:uid="{00000000-0005-0000-0000-0000730B0000}"/>
    <cellStyle name="Normal 6 2 5" xfId="2927" xr:uid="{00000000-0005-0000-0000-0000740B0000}"/>
    <cellStyle name="Normal 6 2 5 2" xfId="2928" xr:uid="{00000000-0005-0000-0000-0000750B0000}"/>
    <cellStyle name="Normal 6 2 5 2 2" xfId="2929" xr:uid="{00000000-0005-0000-0000-0000760B0000}"/>
    <cellStyle name="Normal 6 2 5 3" xfId="2930" xr:uid="{00000000-0005-0000-0000-0000770B0000}"/>
    <cellStyle name="Normal 6 2 6" xfId="2931" xr:uid="{00000000-0005-0000-0000-0000780B0000}"/>
    <cellStyle name="Normal 6 2 6 2" xfId="2932" xr:uid="{00000000-0005-0000-0000-0000790B0000}"/>
    <cellStyle name="Normal 6 2 7" xfId="2933" xr:uid="{00000000-0005-0000-0000-00007A0B0000}"/>
    <cellStyle name="Normal 6 3" xfId="2934" xr:uid="{00000000-0005-0000-0000-00007B0B0000}"/>
    <cellStyle name="Normal 6 3 2" xfId="2935" xr:uid="{00000000-0005-0000-0000-00007C0B0000}"/>
    <cellStyle name="Normal 6 3 2 2" xfId="2936" xr:uid="{00000000-0005-0000-0000-00007D0B0000}"/>
    <cellStyle name="Normal 6 3 2 2 2" xfId="2937" xr:uid="{00000000-0005-0000-0000-00007E0B0000}"/>
    <cellStyle name="Normal 6 3 2 3" xfId="2938" xr:uid="{00000000-0005-0000-0000-00007F0B0000}"/>
    <cellStyle name="Normal 6 3 3" xfId="2939" xr:uid="{00000000-0005-0000-0000-0000800B0000}"/>
    <cellStyle name="Normal 6 3 3 2" xfId="2940" xr:uid="{00000000-0005-0000-0000-0000810B0000}"/>
    <cellStyle name="Normal 6 3 3 2 2" xfId="2941" xr:uid="{00000000-0005-0000-0000-0000820B0000}"/>
    <cellStyle name="Normal 6 3 3 3" xfId="2942" xr:uid="{00000000-0005-0000-0000-0000830B0000}"/>
    <cellStyle name="Normal 6 3 4" xfId="2943" xr:uid="{00000000-0005-0000-0000-0000840B0000}"/>
    <cellStyle name="Normal 6 3 4 2" xfId="2944" xr:uid="{00000000-0005-0000-0000-0000850B0000}"/>
    <cellStyle name="Normal 6 3 5" xfId="2945" xr:uid="{00000000-0005-0000-0000-0000860B0000}"/>
    <cellStyle name="Normal 6 4" xfId="2946" xr:uid="{00000000-0005-0000-0000-0000870B0000}"/>
    <cellStyle name="Normal 6 4 2" xfId="2947" xr:uid="{00000000-0005-0000-0000-0000880B0000}"/>
    <cellStyle name="Normal 6 4 2 2" xfId="2948" xr:uid="{00000000-0005-0000-0000-0000890B0000}"/>
    <cellStyle name="Normal 6 4 3" xfId="2949" xr:uid="{00000000-0005-0000-0000-00008A0B0000}"/>
    <cellStyle name="Normal 6 5" xfId="2950" xr:uid="{00000000-0005-0000-0000-00008B0B0000}"/>
    <cellStyle name="Normal 6 5 2" xfId="2951" xr:uid="{00000000-0005-0000-0000-00008C0B0000}"/>
    <cellStyle name="Normal 6 5 2 2" xfId="2952" xr:uid="{00000000-0005-0000-0000-00008D0B0000}"/>
    <cellStyle name="Normal 6 5 3" xfId="2953" xr:uid="{00000000-0005-0000-0000-00008E0B0000}"/>
    <cellStyle name="Normal 6 6" xfId="2954" xr:uid="{00000000-0005-0000-0000-00008F0B0000}"/>
    <cellStyle name="Normal 6 6 2" xfId="2955" xr:uid="{00000000-0005-0000-0000-0000900B0000}"/>
    <cellStyle name="Normal 6 7" xfId="2956" xr:uid="{00000000-0005-0000-0000-0000910B0000}"/>
    <cellStyle name="Normal 60" xfId="2957" xr:uid="{00000000-0005-0000-0000-0000920B0000}"/>
    <cellStyle name="Normal 60 2" xfId="2958" xr:uid="{00000000-0005-0000-0000-0000930B0000}"/>
    <cellStyle name="Normal 60 2 2" xfId="2959" xr:uid="{00000000-0005-0000-0000-0000940B0000}"/>
    <cellStyle name="Normal 60 3" xfId="2960" xr:uid="{00000000-0005-0000-0000-0000950B0000}"/>
    <cellStyle name="Normal 61" xfId="2961" xr:uid="{00000000-0005-0000-0000-0000960B0000}"/>
    <cellStyle name="Normal 61 2" xfId="2962" xr:uid="{00000000-0005-0000-0000-0000970B0000}"/>
    <cellStyle name="Normal 61 2 2" xfId="2963" xr:uid="{00000000-0005-0000-0000-0000980B0000}"/>
    <cellStyle name="Normal 61 3" xfId="2964" xr:uid="{00000000-0005-0000-0000-0000990B0000}"/>
    <cellStyle name="Normal 62" xfId="2965" xr:uid="{00000000-0005-0000-0000-00009A0B0000}"/>
    <cellStyle name="Normal 62 2" xfId="2966" xr:uid="{00000000-0005-0000-0000-00009B0B0000}"/>
    <cellStyle name="Normal 62 2 2" xfId="2967" xr:uid="{00000000-0005-0000-0000-00009C0B0000}"/>
    <cellStyle name="Normal 62 3" xfId="2968" xr:uid="{00000000-0005-0000-0000-00009D0B0000}"/>
    <cellStyle name="Normal 63" xfId="2969" xr:uid="{00000000-0005-0000-0000-00009E0B0000}"/>
    <cellStyle name="Normal 63 2" xfId="2970" xr:uid="{00000000-0005-0000-0000-00009F0B0000}"/>
    <cellStyle name="Normal 63 2 2" xfId="2971" xr:uid="{00000000-0005-0000-0000-0000A00B0000}"/>
    <cellStyle name="Normal 63 3" xfId="2972" xr:uid="{00000000-0005-0000-0000-0000A10B0000}"/>
    <cellStyle name="Normal 64" xfId="2973" xr:uid="{00000000-0005-0000-0000-0000A20B0000}"/>
    <cellStyle name="Normal 64 2" xfId="2974" xr:uid="{00000000-0005-0000-0000-0000A30B0000}"/>
    <cellStyle name="Normal 64 2 2" xfId="2975" xr:uid="{00000000-0005-0000-0000-0000A40B0000}"/>
    <cellStyle name="Normal 64 3" xfId="2976" xr:uid="{00000000-0005-0000-0000-0000A50B0000}"/>
    <cellStyle name="Normal 65" xfId="2977" xr:uid="{00000000-0005-0000-0000-0000A60B0000}"/>
    <cellStyle name="Normal 65 2" xfId="2978" xr:uid="{00000000-0005-0000-0000-0000A70B0000}"/>
    <cellStyle name="Normal 65 2 2" xfId="2979" xr:uid="{00000000-0005-0000-0000-0000A80B0000}"/>
    <cellStyle name="Normal 65 3" xfId="2980" xr:uid="{00000000-0005-0000-0000-0000A90B0000}"/>
    <cellStyle name="Normal 66" xfId="2981" xr:uid="{00000000-0005-0000-0000-0000AA0B0000}"/>
    <cellStyle name="Normal 66 2" xfId="2982" xr:uid="{00000000-0005-0000-0000-0000AB0B0000}"/>
    <cellStyle name="Normal 66 2 2" xfId="2983" xr:uid="{00000000-0005-0000-0000-0000AC0B0000}"/>
    <cellStyle name="Normal 66 3" xfId="2984" xr:uid="{00000000-0005-0000-0000-0000AD0B0000}"/>
    <cellStyle name="Normal 67" xfId="2985" xr:uid="{00000000-0005-0000-0000-0000AE0B0000}"/>
    <cellStyle name="Normal 67 2" xfId="2986" xr:uid="{00000000-0005-0000-0000-0000AF0B0000}"/>
    <cellStyle name="Normal 67 2 2" xfId="2987" xr:uid="{00000000-0005-0000-0000-0000B00B0000}"/>
    <cellStyle name="Normal 67 3" xfId="2988" xr:uid="{00000000-0005-0000-0000-0000B10B0000}"/>
    <cellStyle name="Normal 68" xfId="2989" xr:uid="{00000000-0005-0000-0000-0000B20B0000}"/>
    <cellStyle name="Normal 68 2" xfId="2990" xr:uid="{00000000-0005-0000-0000-0000B30B0000}"/>
    <cellStyle name="Normal 68 2 2" xfId="2991" xr:uid="{00000000-0005-0000-0000-0000B40B0000}"/>
    <cellStyle name="Normal 68 3" xfId="2992" xr:uid="{00000000-0005-0000-0000-0000B50B0000}"/>
    <cellStyle name="Normal 69" xfId="2993" xr:uid="{00000000-0005-0000-0000-0000B60B0000}"/>
    <cellStyle name="Normal 69 2" xfId="2994" xr:uid="{00000000-0005-0000-0000-0000B70B0000}"/>
    <cellStyle name="Normal 69 2 2" xfId="2995" xr:uid="{00000000-0005-0000-0000-0000B80B0000}"/>
    <cellStyle name="Normal 69 3" xfId="2996" xr:uid="{00000000-0005-0000-0000-0000B90B0000}"/>
    <cellStyle name="Normal 693" xfId="3239" xr:uid="{00000000-0005-0000-0000-0000BA0B0000}"/>
    <cellStyle name="Normal 7" xfId="2997" xr:uid="{00000000-0005-0000-0000-0000BB0B0000}"/>
    <cellStyle name="Normal 7 2" xfId="2998" xr:uid="{00000000-0005-0000-0000-0000BC0B0000}"/>
    <cellStyle name="Normal 7 3" xfId="2999" xr:uid="{00000000-0005-0000-0000-0000BD0B0000}"/>
    <cellStyle name="Normal 7 3 2" xfId="3000" xr:uid="{00000000-0005-0000-0000-0000BE0B0000}"/>
    <cellStyle name="Normal 7 3 3" xfId="3001" xr:uid="{00000000-0005-0000-0000-0000BF0B0000}"/>
    <cellStyle name="Normal 7 3 4" xfId="3002" xr:uid="{00000000-0005-0000-0000-0000C00B0000}"/>
    <cellStyle name="Normal 7 3 5" xfId="3003" xr:uid="{00000000-0005-0000-0000-0000C10B0000}"/>
    <cellStyle name="Normal 7 4" xfId="3004" xr:uid="{00000000-0005-0000-0000-0000C20B0000}"/>
    <cellStyle name="Normal 7 4 2" xfId="3005" xr:uid="{00000000-0005-0000-0000-0000C30B0000}"/>
    <cellStyle name="Normal 7 4 2 2" xfId="3006" xr:uid="{00000000-0005-0000-0000-0000C40B0000}"/>
    <cellStyle name="Normal 7 4 2 2 2" xfId="3007" xr:uid="{00000000-0005-0000-0000-0000C50B0000}"/>
    <cellStyle name="Normal 7 4 2 3" xfId="3008" xr:uid="{00000000-0005-0000-0000-0000C60B0000}"/>
    <cellStyle name="Normal 7 4 3" xfId="3009" xr:uid="{00000000-0005-0000-0000-0000C70B0000}"/>
    <cellStyle name="Normal 7 4 3 2" xfId="3010" xr:uid="{00000000-0005-0000-0000-0000C80B0000}"/>
    <cellStyle name="Normal 7 4 3 2 2" xfId="3011" xr:uid="{00000000-0005-0000-0000-0000C90B0000}"/>
    <cellStyle name="Normal 7 4 3 3" xfId="3012" xr:uid="{00000000-0005-0000-0000-0000CA0B0000}"/>
    <cellStyle name="Normal 7 4 4" xfId="3013" xr:uid="{00000000-0005-0000-0000-0000CB0B0000}"/>
    <cellStyle name="Normal 7 4 4 2" xfId="3014" xr:uid="{00000000-0005-0000-0000-0000CC0B0000}"/>
    <cellStyle name="Normal 7 4 5" xfId="3015" xr:uid="{00000000-0005-0000-0000-0000CD0B0000}"/>
    <cellStyle name="Normal 70" xfId="3016" xr:uid="{00000000-0005-0000-0000-0000CE0B0000}"/>
    <cellStyle name="Normal 70 2" xfId="3017" xr:uid="{00000000-0005-0000-0000-0000CF0B0000}"/>
    <cellStyle name="Normal 70 2 2" xfId="3018" xr:uid="{00000000-0005-0000-0000-0000D00B0000}"/>
    <cellStyle name="Normal 70 3" xfId="3019" xr:uid="{00000000-0005-0000-0000-0000D10B0000}"/>
    <cellStyle name="Normal 71" xfId="3020" xr:uid="{00000000-0005-0000-0000-0000D20B0000}"/>
    <cellStyle name="Normal 71 2" xfId="3021" xr:uid="{00000000-0005-0000-0000-0000D30B0000}"/>
    <cellStyle name="Normal 71 2 2" xfId="3022" xr:uid="{00000000-0005-0000-0000-0000D40B0000}"/>
    <cellStyle name="Normal 71 3" xfId="3023" xr:uid="{00000000-0005-0000-0000-0000D50B0000}"/>
    <cellStyle name="Normal 72" xfId="3024" xr:uid="{00000000-0005-0000-0000-0000D60B0000}"/>
    <cellStyle name="Normal 72 2" xfId="3025" xr:uid="{00000000-0005-0000-0000-0000D70B0000}"/>
    <cellStyle name="Normal 72 2 2" xfId="3026" xr:uid="{00000000-0005-0000-0000-0000D80B0000}"/>
    <cellStyle name="Normal 72 3" xfId="3027" xr:uid="{00000000-0005-0000-0000-0000D90B0000}"/>
    <cellStyle name="Normal 72 4" xfId="3028" xr:uid="{00000000-0005-0000-0000-0000DA0B0000}"/>
    <cellStyle name="Normal 73" xfId="3029" xr:uid="{00000000-0005-0000-0000-0000DB0B0000}"/>
    <cellStyle name="Normal 73 2" xfId="3030" xr:uid="{00000000-0005-0000-0000-0000DC0B0000}"/>
    <cellStyle name="Normal 73 2 2" xfId="3031" xr:uid="{00000000-0005-0000-0000-0000DD0B0000}"/>
    <cellStyle name="Normal 73 3" xfId="3032" xr:uid="{00000000-0005-0000-0000-0000DE0B0000}"/>
    <cellStyle name="Normal 74" xfId="3033" xr:uid="{00000000-0005-0000-0000-0000DF0B0000}"/>
    <cellStyle name="Normal 74 2" xfId="3034" xr:uid="{00000000-0005-0000-0000-0000E00B0000}"/>
    <cellStyle name="Normal 74 2 2" xfId="3035" xr:uid="{00000000-0005-0000-0000-0000E10B0000}"/>
    <cellStyle name="Normal 74 3" xfId="3036" xr:uid="{00000000-0005-0000-0000-0000E20B0000}"/>
    <cellStyle name="Normal 75" xfId="3037" xr:uid="{00000000-0005-0000-0000-0000E30B0000}"/>
    <cellStyle name="Normal 75 2" xfId="3038" xr:uid="{00000000-0005-0000-0000-0000E40B0000}"/>
    <cellStyle name="Normal 75 2 2" xfId="3039" xr:uid="{00000000-0005-0000-0000-0000E50B0000}"/>
    <cellStyle name="Normal 75 3" xfId="3040" xr:uid="{00000000-0005-0000-0000-0000E60B0000}"/>
    <cellStyle name="Normal 75 3 2" xfId="3041" xr:uid="{00000000-0005-0000-0000-0000E70B0000}"/>
    <cellStyle name="Normal 75 3 3" xfId="3042" xr:uid="{00000000-0005-0000-0000-0000E80B0000}"/>
    <cellStyle name="Normal 76" xfId="3043" xr:uid="{00000000-0005-0000-0000-0000E90B0000}"/>
    <cellStyle name="Normal 76 2" xfId="3044" xr:uid="{00000000-0005-0000-0000-0000EA0B0000}"/>
    <cellStyle name="Normal 76 2 2" xfId="3045" xr:uid="{00000000-0005-0000-0000-0000EB0B0000}"/>
    <cellStyle name="Normal 76 3" xfId="3046" xr:uid="{00000000-0005-0000-0000-0000EC0B0000}"/>
    <cellStyle name="Normal 77" xfId="3047" xr:uid="{00000000-0005-0000-0000-0000ED0B0000}"/>
    <cellStyle name="Normal 77 2" xfId="3048" xr:uid="{00000000-0005-0000-0000-0000EE0B0000}"/>
    <cellStyle name="Normal 77 2 2" xfId="3049" xr:uid="{00000000-0005-0000-0000-0000EF0B0000}"/>
    <cellStyle name="Normal 77 3" xfId="3050" xr:uid="{00000000-0005-0000-0000-0000F00B0000}"/>
    <cellStyle name="Normal 77 3 2" xfId="3051" xr:uid="{00000000-0005-0000-0000-0000F10B0000}"/>
    <cellStyle name="Normal 78" xfId="3052" xr:uid="{00000000-0005-0000-0000-0000F20B0000}"/>
    <cellStyle name="Normal 78 2" xfId="3053" xr:uid="{00000000-0005-0000-0000-0000F30B0000}"/>
    <cellStyle name="Normal 78 2 2" xfId="3054" xr:uid="{00000000-0005-0000-0000-0000F40B0000}"/>
    <cellStyle name="Normal 78 3" xfId="3055" xr:uid="{00000000-0005-0000-0000-0000F50B0000}"/>
    <cellStyle name="Normal 78 3 2" xfId="3056" xr:uid="{00000000-0005-0000-0000-0000F60B0000}"/>
    <cellStyle name="Normal 79" xfId="3057" xr:uid="{00000000-0005-0000-0000-0000F70B0000}"/>
    <cellStyle name="Normal 79 2" xfId="3058" xr:uid="{00000000-0005-0000-0000-0000F80B0000}"/>
    <cellStyle name="Normal 79 2 2" xfId="3059" xr:uid="{00000000-0005-0000-0000-0000F90B0000}"/>
    <cellStyle name="Normal 79 3" xfId="3060" xr:uid="{00000000-0005-0000-0000-0000FA0B0000}"/>
    <cellStyle name="Normal 79 3 2" xfId="3061" xr:uid="{00000000-0005-0000-0000-0000FB0B0000}"/>
    <cellStyle name="Normal 8" xfId="3062" xr:uid="{00000000-0005-0000-0000-0000FC0B0000}"/>
    <cellStyle name="Normal 8 2" xfId="3063" xr:uid="{00000000-0005-0000-0000-0000FD0B0000}"/>
    <cellStyle name="Normal 8 2 2" xfId="3064" xr:uid="{00000000-0005-0000-0000-0000FE0B0000}"/>
    <cellStyle name="Normal 8 2 2 2" xfId="3065" xr:uid="{00000000-0005-0000-0000-0000FF0B0000}"/>
    <cellStyle name="Normal 8 2 2 2 2" xfId="3066" xr:uid="{00000000-0005-0000-0000-0000000C0000}"/>
    <cellStyle name="Normal 8 2 2 3" xfId="3067" xr:uid="{00000000-0005-0000-0000-0000010C0000}"/>
    <cellStyle name="Normal 8 2 3" xfId="3068" xr:uid="{00000000-0005-0000-0000-0000020C0000}"/>
    <cellStyle name="Normal 8 2 3 2" xfId="3069" xr:uid="{00000000-0005-0000-0000-0000030C0000}"/>
    <cellStyle name="Normal 8 2 3 2 2" xfId="3070" xr:uid="{00000000-0005-0000-0000-0000040C0000}"/>
    <cellStyle name="Normal 8 2 3 3" xfId="3071" xr:uid="{00000000-0005-0000-0000-0000050C0000}"/>
    <cellStyle name="Normal 8 2 4" xfId="3072" xr:uid="{00000000-0005-0000-0000-0000060C0000}"/>
    <cellStyle name="Normal 8 2 4 2" xfId="3073" xr:uid="{00000000-0005-0000-0000-0000070C0000}"/>
    <cellStyle name="Normal 8 2 5" xfId="3074" xr:uid="{00000000-0005-0000-0000-0000080C0000}"/>
    <cellStyle name="Normal 8 3" xfId="3075" xr:uid="{00000000-0005-0000-0000-0000090C0000}"/>
    <cellStyle name="Normal 8 3 2" xfId="3076" xr:uid="{00000000-0005-0000-0000-00000A0C0000}"/>
    <cellStyle name="Normal 8 3 2 2" xfId="3077" xr:uid="{00000000-0005-0000-0000-00000B0C0000}"/>
    <cellStyle name="Normal 8 3 3" xfId="3078" xr:uid="{00000000-0005-0000-0000-00000C0C0000}"/>
    <cellStyle name="Normal 8 4" xfId="3079" xr:uid="{00000000-0005-0000-0000-00000D0C0000}"/>
    <cellStyle name="Normal 8 4 2" xfId="3080" xr:uid="{00000000-0005-0000-0000-00000E0C0000}"/>
    <cellStyle name="Normal 8 4 2 2" xfId="3081" xr:uid="{00000000-0005-0000-0000-00000F0C0000}"/>
    <cellStyle name="Normal 8 4 3" xfId="3082" xr:uid="{00000000-0005-0000-0000-0000100C0000}"/>
    <cellStyle name="Normal 8 5" xfId="3083" xr:uid="{00000000-0005-0000-0000-0000110C0000}"/>
    <cellStyle name="Normal 8 5 2" xfId="3084" xr:uid="{00000000-0005-0000-0000-0000120C0000}"/>
    <cellStyle name="Normal 8 5 3" xfId="3085" xr:uid="{00000000-0005-0000-0000-0000130C0000}"/>
    <cellStyle name="Normal 8 6" xfId="3086" xr:uid="{00000000-0005-0000-0000-0000140C0000}"/>
    <cellStyle name="Normal 8 6 2" xfId="3087" xr:uid="{00000000-0005-0000-0000-0000150C0000}"/>
    <cellStyle name="Normal 8 7" xfId="3088" xr:uid="{00000000-0005-0000-0000-0000160C0000}"/>
    <cellStyle name="Normal 80" xfId="3089" xr:uid="{00000000-0005-0000-0000-0000170C0000}"/>
    <cellStyle name="Normal 80 2" xfId="3090" xr:uid="{00000000-0005-0000-0000-0000180C0000}"/>
    <cellStyle name="Normal 80 2 2" xfId="3091" xr:uid="{00000000-0005-0000-0000-0000190C0000}"/>
    <cellStyle name="Normal 80 3" xfId="3092" xr:uid="{00000000-0005-0000-0000-00001A0C0000}"/>
    <cellStyle name="Normal 81" xfId="3093" xr:uid="{00000000-0005-0000-0000-00001B0C0000}"/>
    <cellStyle name="Normal 81 2" xfId="3094" xr:uid="{00000000-0005-0000-0000-00001C0C0000}"/>
    <cellStyle name="Normal 81 2 2" xfId="3095" xr:uid="{00000000-0005-0000-0000-00001D0C0000}"/>
    <cellStyle name="Normal 81 3" xfId="3096" xr:uid="{00000000-0005-0000-0000-00001E0C0000}"/>
    <cellStyle name="Normal 82" xfId="3097" xr:uid="{00000000-0005-0000-0000-00001F0C0000}"/>
    <cellStyle name="Normal 82 2" xfId="3098" xr:uid="{00000000-0005-0000-0000-0000200C0000}"/>
    <cellStyle name="Normal 82 2 2" xfId="3099" xr:uid="{00000000-0005-0000-0000-0000210C0000}"/>
    <cellStyle name="Normal 82 3" xfId="3100" xr:uid="{00000000-0005-0000-0000-0000220C0000}"/>
    <cellStyle name="Normal 83" xfId="3101" xr:uid="{00000000-0005-0000-0000-0000230C0000}"/>
    <cellStyle name="Normal 83 2" xfId="3102" xr:uid="{00000000-0005-0000-0000-0000240C0000}"/>
    <cellStyle name="Normal 83 2 2" xfId="3103" xr:uid="{00000000-0005-0000-0000-0000250C0000}"/>
    <cellStyle name="Normal 83 3" xfId="3104" xr:uid="{00000000-0005-0000-0000-0000260C0000}"/>
    <cellStyle name="Normal 84" xfId="3105" xr:uid="{00000000-0005-0000-0000-0000270C0000}"/>
    <cellStyle name="Normal 84 2" xfId="3106" xr:uid="{00000000-0005-0000-0000-0000280C0000}"/>
    <cellStyle name="Normal 84 2 2" xfId="3107" xr:uid="{00000000-0005-0000-0000-0000290C0000}"/>
    <cellStyle name="Normal 84 3" xfId="3108" xr:uid="{00000000-0005-0000-0000-00002A0C0000}"/>
    <cellStyle name="Normal 85" xfId="3109" xr:uid="{00000000-0005-0000-0000-00002B0C0000}"/>
    <cellStyle name="Normal 85 2" xfId="3110" xr:uid="{00000000-0005-0000-0000-00002C0C0000}"/>
    <cellStyle name="Normal 85 2 2" xfId="3111" xr:uid="{00000000-0005-0000-0000-00002D0C0000}"/>
    <cellStyle name="Normal 85 3" xfId="3112" xr:uid="{00000000-0005-0000-0000-00002E0C0000}"/>
    <cellStyle name="Normal 86" xfId="3113" xr:uid="{00000000-0005-0000-0000-00002F0C0000}"/>
    <cellStyle name="Normal 86 2" xfId="3114" xr:uid="{00000000-0005-0000-0000-0000300C0000}"/>
    <cellStyle name="Normal 86 2 2" xfId="3115" xr:uid="{00000000-0005-0000-0000-0000310C0000}"/>
    <cellStyle name="Normal 86 3" xfId="3116" xr:uid="{00000000-0005-0000-0000-0000320C0000}"/>
    <cellStyle name="Normal 87" xfId="3117" xr:uid="{00000000-0005-0000-0000-0000330C0000}"/>
    <cellStyle name="Normal 87 2" xfId="3118" xr:uid="{00000000-0005-0000-0000-0000340C0000}"/>
    <cellStyle name="Normal 87 2 2" xfId="3119" xr:uid="{00000000-0005-0000-0000-0000350C0000}"/>
    <cellStyle name="Normal 87 3" xfId="3120" xr:uid="{00000000-0005-0000-0000-0000360C0000}"/>
    <cellStyle name="Normal 88" xfId="3121" xr:uid="{00000000-0005-0000-0000-0000370C0000}"/>
    <cellStyle name="Normal 88 2" xfId="3122" xr:uid="{00000000-0005-0000-0000-0000380C0000}"/>
    <cellStyle name="Normal 88 2 2" xfId="3123" xr:uid="{00000000-0005-0000-0000-0000390C0000}"/>
    <cellStyle name="Normal 88 3" xfId="3124" xr:uid="{00000000-0005-0000-0000-00003A0C0000}"/>
    <cellStyle name="Normal 89" xfId="3125" xr:uid="{00000000-0005-0000-0000-00003B0C0000}"/>
    <cellStyle name="Normal 89 2" xfId="3126" xr:uid="{00000000-0005-0000-0000-00003C0C0000}"/>
    <cellStyle name="Normal 89 2 2" xfId="3127" xr:uid="{00000000-0005-0000-0000-00003D0C0000}"/>
    <cellStyle name="Normal 89 3" xfId="3128" xr:uid="{00000000-0005-0000-0000-00003E0C0000}"/>
    <cellStyle name="Normal 9" xfId="3129" xr:uid="{00000000-0005-0000-0000-00003F0C0000}"/>
    <cellStyle name="Normal 9 2" xfId="3130" xr:uid="{00000000-0005-0000-0000-0000400C0000}"/>
    <cellStyle name="Normal 9 2 2" xfId="3131" xr:uid="{00000000-0005-0000-0000-0000410C0000}"/>
    <cellStyle name="Normal 9 2 3" xfId="3132" xr:uid="{00000000-0005-0000-0000-0000420C0000}"/>
    <cellStyle name="Normal 9 2 4" xfId="3133" xr:uid="{00000000-0005-0000-0000-0000430C0000}"/>
    <cellStyle name="Normal 9 2 5" xfId="3134" xr:uid="{00000000-0005-0000-0000-0000440C0000}"/>
    <cellStyle name="Normal 9 3" xfId="3135" xr:uid="{00000000-0005-0000-0000-0000450C0000}"/>
    <cellStyle name="Normal 9 4" xfId="3136" xr:uid="{00000000-0005-0000-0000-0000460C0000}"/>
    <cellStyle name="Normal 9 5" xfId="3137" xr:uid="{00000000-0005-0000-0000-0000470C0000}"/>
    <cellStyle name="Normal 9 5 2" xfId="3138" xr:uid="{00000000-0005-0000-0000-0000480C0000}"/>
    <cellStyle name="Normal 9 6" xfId="3139" xr:uid="{00000000-0005-0000-0000-0000490C0000}"/>
    <cellStyle name="Normal 90" xfId="3140" xr:uid="{00000000-0005-0000-0000-00004A0C0000}"/>
    <cellStyle name="Normal 90 2" xfId="3141" xr:uid="{00000000-0005-0000-0000-00004B0C0000}"/>
    <cellStyle name="Normal 90 2 2" xfId="3142" xr:uid="{00000000-0005-0000-0000-00004C0C0000}"/>
    <cellStyle name="Normal 90 3" xfId="3143" xr:uid="{00000000-0005-0000-0000-00004D0C0000}"/>
    <cellStyle name="Normal 91" xfId="3144" xr:uid="{00000000-0005-0000-0000-00004E0C0000}"/>
    <cellStyle name="Normal 91 2" xfId="3145" xr:uid="{00000000-0005-0000-0000-00004F0C0000}"/>
    <cellStyle name="Normal 91 2 2" xfId="3146" xr:uid="{00000000-0005-0000-0000-0000500C0000}"/>
    <cellStyle name="Normal 91 3" xfId="3147" xr:uid="{00000000-0005-0000-0000-0000510C0000}"/>
    <cellStyle name="Normal 92" xfId="3148" xr:uid="{00000000-0005-0000-0000-0000520C0000}"/>
    <cellStyle name="Normal 92 2" xfId="3149" xr:uid="{00000000-0005-0000-0000-0000530C0000}"/>
    <cellStyle name="Normal 92 2 2" xfId="3150" xr:uid="{00000000-0005-0000-0000-0000540C0000}"/>
    <cellStyle name="Normal 92 3" xfId="3151" xr:uid="{00000000-0005-0000-0000-0000550C0000}"/>
    <cellStyle name="Normal 93" xfId="3152" xr:uid="{00000000-0005-0000-0000-0000560C0000}"/>
    <cellStyle name="Normal 93 2" xfId="3153" xr:uid="{00000000-0005-0000-0000-0000570C0000}"/>
    <cellStyle name="Normal 93 2 2" xfId="3154" xr:uid="{00000000-0005-0000-0000-0000580C0000}"/>
    <cellStyle name="Normal 93 3" xfId="3155" xr:uid="{00000000-0005-0000-0000-0000590C0000}"/>
    <cellStyle name="Normal 94" xfId="3156" xr:uid="{00000000-0005-0000-0000-00005A0C0000}"/>
    <cellStyle name="Normal 94 2" xfId="3157" xr:uid="{00000000-0005-0000-0000-00005B0C0000}"/>
    <cellStyle name="Normal 94 2 2" xfId="3158" xr:uid="{00000000-0005-0000-0000-00005C0C0000}"/>
    <cellStyle name="Normal 94 3" xfId="3159" xr:uid="{00000000-0005-0000-0000-00005D0C0000}"/>
    <cellStyle name="Normal 95" xfId="3160" xr:uid="{00000000-0005-0000-0000-00005E0C0000}"/>
    <cellStyle name="Normal 95 2" xfId="3161" xr:uid="{00000000-0005-0000-0000-00005F0C0000}"/>
    <cellStyle name="Normal 95 2 2" xfId="3162" xr:uid="{00000000-0005-0000-0000-0000600C0000}"/>
    <cellStyle name="Normal 95 3" xfId="3163" xr:uid="{00000000-0005-0000-0000-0000610C0000}"/>
    <cellStyle name="Normal 96" xfId="3164" xr:uid="{00000000-0005-0000-0000-0000620C0000}"/>
    <cellStyle name="Normal 96 2" xfId="3165" xr:uid="{00000000-0005-0000-0000-0000630C0000}"/>
    <cellStyle name="Normal 96 2 2" xfId="3166" xr:uid="{00000000-0005-0000-0000-0000640C0000}"/>
    <cellStyle name="Normal 96 3" xfId="3167" xr:uid="{00000000-0005-0000-0000-0000650C0000}"/>
    <cellStyle name="Normal 97" xfId="3168" xr:uid="{00000000-0005-0000-0000-0000660C0000}"/>
    <cellStyle name="Normal 97 2" xfId="3169" xr:uid="{00000000-0005-0000-0000-0000670C0000}"/>
    <cellStyle name="Normal 97 2 2" xfId="3170" xr:uid="{00000000-0005-0000-0000-0000680C0000}"/>
    <cellStyle name="Normal 97 3" xfId="3171" xr:uid="{00000000-0005-0000-0000-0000690C0000}"/>
    <cellStyle name="Normal 98" xfId="3172" xr:uid="{00000000-0005-0000-0000-00006A0C0000}"/>
    <cellStyle name="Normal 98 2" xfId="3173" xr:uid="{00000000-0005-0000-0000-00006B0C0000}"/>
    <cellStyle name="Normal 98 2 2" xfId="3174" xr:uid="{00000000-0005-0000-0000-00006C0C0000}"/>
    <cellStyle name="Normal 98 3" xfId="3175" xr:uid="{00000000-0005-0000-0000-00006D0C0000}"/>
    <cellStyle name="Normal 99" xfId="3176" xr:uid="{00000000-0005-0000-0000-00006E0C0000}"/>
    <cellStyle name="Normal 99 2" xfId="3177" xr:uid="{00000000-0005-0000-0000-00006F0C0000}"/>
    <cellStyle name="Normal 99 2 2" xfId="3178" xr:uid="{00000000-0005-0000-0000-0000700C0000}"/>
    <cellStyle name="Normal 99 3" xfId="3179" xr:uid="{00000000-0005-0000-0000-0000710C0000}"/>
    <cellStyle name="Normal_Sheet1" xfId="6" xr:uid="{00000000-0005-0000-0000-0000720C0000}"/>
    <cellStyle name="Note 10" xfId="3180" xr:uid="{00000000-0005-0000-0000-0000730C0000}"/>
    <cellStyle name="Note 11" xfId="3181" xr:uid="{00000000-0005-0000-0000-0000740C0000}"/>
    <cellStyle name="Note 12" xfId="3182" xr:uid="{00000000-0005-0000-0000-0000750C0000}"/>
    <cellStyle name="Note 13" xfId="3183" xr:uid="{00000000-0005-0000-0000-0000760C0000}"/>
    <cellStyle name="Note 14" xfId="3184" xr:uid="{00000000-0005-0000-0000-0000770C0000}"/>
    <cellStyle name="Note 15" xfId="3185" xr:uid="{00000000-0005-0000-0000-0000780C0000}"/>
    <cellStyle name="Note 16" xfId="3186" xr:uid="{00000000-0005-0000-0000-0000790C0000}"/>
    <cellStyle name="Note 17" xfId="3187" xr:uid="{00000000-0005-0000-0000-00007A0C0000}"/>
    <cellStyle name="Note 18" xfId="3188" xr:uid="{00000000-0005-0000-0000-00007B0C0000}"/>
    <cellStyle name="Note 19" xfId="3189" xr:uid="{00000000-0005-0000-0000-00007C0C0000}"/>
    <cellStyle name="Note 2" xfId="3190" xr:uid="{00000000-0005-0000-0000-00007D0C0000}"/>
    <cellStyle name="Note 20" xfId="3191" xr:uid="{00000000-0005-0000-0000-00007E0C0000}"/>
    <cellStyle name="Note 3" xfId="3192" xr:uid="{00000000-0005-0000-0000-00007F0C0000}"/>
    <cellStyle name="Note 3 2" xfId="3193" xr:uid="{00000000-0005-0000-0000-0000800C0000}"/>
    <cellStyle name="Note 3 2 2" xfId="3194" xr:uid="{00000000-0005-0000-0000-0000810C0000}"/>
    <cellStyle name="Note 3 3" xfId="3195" xr:uid="{00000000-0005-0000-0000-0000820C0000}"/>
    <cellStyle name="Note 4" xfId="3196" xr:uid="{00000000-0005-0000-0000-0000830C0000}"/>
    <cellStyle name="Note 4 2" xfId="3197" xr:uid="{00000000-0005-0000-0000-0000840C0000}"/>
    <cellStyle name="Note 5" xfId="3198" xr:uid="{00000000-0005-0000-0000-0000850C0000}"/>
    <cellStyle name="Note 5 2" xfId="3199" xr:uid="{00000000-0005-0000-0000-0000860C0000}"/>
    <cellStyle name="Note 6" xfId="3200" xr:uid="{00000000-0005-0000-0000-0000870C0000}"/>
    <cellStyle name="Note 6 2" xfId="3201" xr:uid="{00000000-0005-0000-0000-0000880C0000}"/>
    <cellStyle name="Note 7" xfId="3202" xr:uid="{00000000-0005-0000-0000-0000890C0000}"/>
    <cellStyle name="Note 7 2" xfId="3203" xr:uid="{00000000-0005-0000-0000-00008A0C0000}"/>
    <cellStyle name="Note 8" xfId="3204" xr:uid="{00000000-0005-0000-0000-00008B0C0000}"/>
    <cellStyle name="Note 8 2" xfId="3205" xr:uid="{00000000-0005-0000-0000-00008C0C0000}"/>
    <cellStyle name="Note 9" xfId="3206" xr:uid="{00000000-0005-0000-0000-00008D0C0000}"/>
    <cellStyle name="Note 9 2" xfId="3207" xr:uid="{00000000-0005-0000-0000-00008E0C0000}"/>
    <cellStyle name="Output 2" xfId="3208" xr:uid="{00000000-0005-0000-0000-00008F0C0000}"/>
    <cellStyle name="Output Amounts" xfId="3209" xr:uid="{00000000-0005-0000-0000-0000900C0000}"/>
    <cellStyle name="Output Column Headings" xfId="3210" xr:uid="{00000000-0005-0000-0000-0000910C0000}"/>
    <cellStyle name="Output Line Items" xfId="3211" xr:uid="{00000000-0005-0000-0000-0000920C0000}"/>
    <cellStyle name="Output Report Heading" xfId="3212" xr:uid="{00000000-0005-0000-0000-0000930C0000}"/>
    <cellStyle name="Output Report Title" xfId="3213" xr:uid="{00000000-0005-0000-0000-0000940C0000}"/>
    <cellStyle name="Percent 2" xfId="3214" xr:uid="{00000000-0005-0000-0000-0000950C0000}"/>
    <cellStyle name="Percent 2 2" xfId="3215" xr:uid="{00000000-0005-0000-0000-0000960C0000}"/>
    <cellStyle name="Percent 2 2 2" xfId="3216" xr:uid="{00000000-0005-0000-0000-0000970C0000}"/>
    <cellStyle name="Percent 2 2 2 2" xfId="3217" xr:uid="{00000000-0005-0000-0000-0000980C0000}"/>
    <cellStyle name="Percent 2 2 3" xfId="3218" xr:uid="{00000000-0005-0000-0000-0000990C0000}"/>
    <cellStyle name="Percent 2 3" xfId="3219" xr:uid="{00000000-0005-0000-0000-00009A0C0000}"/>
    <cellStyle name="Percent 2 3 2" xfId="3220" xr:uid="{00000000-0005-0000-0000-00009B0C0000}"/>
    <cellStyle name="Percent 2 3 2 2" xfId="3221" xr:uid="{00000000-0005-0000-0000-00009C0C0000}"/>
    <cellStyle name="Percent 2 3 3" xfId="3222" xr:uid="{00000000-0005-0000-0000-00009D0C0000}"/>
    <cellStyle name="Percent 2 4" xfId="3223" xr:uid="{00000000-0005-0000-0000-00009E0C0000}"/>
    <cellStyle name="Percent 2 4 2" xfId="3224" xr:uid="{00000000-0005-0000-0000-00009F0C0000}"/>
    <cellStyle name="Percent 2 5" xfId="3225" xr:uid="{00000000-0005-0000-0000-0000A00C0000}"/>
    <cellStyle name="Percent 3" xfId="3226" xr:uid="{00000000-0005-0000-0000-0000A10C0000}"/>
    <cellStyle name="Percent 3 2" xfId="3227" xr:uid="{00000000-0005-0000-0000-0000A20C0000}"/>
    <cellStyle name="Product Title" xfId="3228" xr:uid="{00000000-0005-0000-0000-0000A30C0000}"/>
    <cellStyle name="Text" xfId="3229" xr:uid="{00000000-0005-0000-0000-0000A40C0000}"/>
    <cellStyle name="Title 2" xfId="3230" xr:uid="{00000000-0005-0000-0000-0000A50C0000}"/>
    <cellStyle name="Total 2" xfId="3231" xr:uid="{00000000-0005-0000-0000-0000A60C0000}"/>
    <cellStyle name="Warning Text 2" xfId="3232" xr:uid="{00000000-0005-0000-0000-0000A70C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400049</xdr:colOff>
      <xdr:row>31</xdr:row>
      <xdr:rowOff>219077</xdr:rowOff>
    </xdr:from>
    <xdr:to>
      <xdr:col>0</xdr:col>
      <xdr:colOff>742567</xdr:colOff>
      <xdr:row>33</xdr:row>
      <xdr:rowOff>90640</xdr:rowOff>
    </xdr:to>
    <xdr:sp macro="" textlink="">
      <xdr:nvSpPr>
        <xdr:cNvPr id="5" name="Text Box 114">
          <a:extLst>
            <a:ext uri="{FF2B5EF4-FFF2-40B4-BE49-F238E27FC236}">
              <a16:creationId xmlns:a16="http://schemas.microsoft.com/office/drawing/2014/main" id="{20F70C96-FBF5-4021-9A1B-05A8C5B510BC}"/>
            </a:ext>
          </a:extLst>
        </xdr:cNvPr>
        <xdr:cNvSpPr txBox="1">
          <a:spLocks noChangeArrowheads="1"/>
        </xdr:cNvSpPr>
      </xdr:nvSpPr>
      <xdr:spPr bwMode="auto">
        <a:xfrm rot="16200000">
          <a:off x="416451" y="8756125"/>
          <a:ext cx="309713" cy="342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vert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  <a:tabLst>
              <a:tab pos="2865755" algn="ctr"/>
              <a:tab pos="5731510" algn="r"/>
            </a:tabLst>
          </a:pPr>
          <a:r>
            <a:rPr lang="en-MY" sz="1050" b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65</a:t>
          </a:r>
          <a:endParaRPr lang="en-MY" sz="1600" b="0">
            <a:solidFill>
              <a:sysClr val="windowText" lastClr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394854</xdr:colOff>
      <xdr:row>4</xdr:row>
      <xdr:rowOff>145472</xdr:rowOff>
    </xdr:from>
    <xdr:to>
      <xdr:col>0</xdr:col>
      <xdr:colOff>737370</xdr:colOff>
      <xdr:row>15</xdr:row>
      <xdr:rowOff>161927</xdr:rowOff>
    </xdr:to>
    <xdr:sp macro="" textlink="">
      <xdr:nvSpPr>
        <xdr:cNvPr id="7" name="Text Box 114">
          <a:extLst>
            <a:ext uri="{FF2B5EF4-FFF2-40B4-BE49-F238E27FC236}">
              <a16:creationId xmlns:a16="http://schemas.microsoft.com/office/drawing/2014/main" id="{38ED04A8-C210-49A1-B33D-7EEFC8B775D1}"/>
            </a:ext>
          </a:extLst>
        </xdr:cNvPr>
        <xdr:cNvSpPr txBox="1">
          <a:spLocks noChangeArrowheads="1"/>
        </xdr:cNvSpPr>
      </xdr:nvSpPr>
      <xdr:spPr bwMode="auto">
        <a:xfrm rot="16200000">
          <a:off x="-1266153" y="2635154"/>
          <a:ext cx="3664530" cy="342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vert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  <a:tabLst>
              <a:tab pos="2865755" algn="ctr"/>
              <a:tab pos="5731510" algn="r"/>
            </a:tabLst>
          </a:pPr>
          <a:r>
            <a:rPr lang="en-MY" sz="1050" b="1">
              <a:solidFill>
                <a:srgbClr val="595959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Statistik Ekonomi Tahunan 2022 - Pertanian</a:t>
          </a:r>
          <a:endParaRPr lang="en-MY" sz="105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>
            <a:spcAft>
              <a:spcPts val="0"/>
            </a:spcAft>
            <a:tabLst>
              <a:tab pos="2865755" algn="ctr"/>
              <a:tab pos="5731510" algn="r"/>
            </a:tabLst>
          </a:pPr>
          <a:r>
            <a:rPr lang="en-MY" sz="1050" i="1">
              <a:solidFill>
                <a:srgbClr val="595959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Annual Economic Statistics 2022 - Agriculture</a:t>
          </a:r>
          <a:endParaRPr lang="en-MY" sz="105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409577</xdr:colOff>
      <xdr:row>53</xdr:row>
      <xdr:rowOff>9524</xdr:rowOff>
    </xdr:from>
    <xdr:to>
      <xdr:col>0</xdr:col>
      <xdr:colOff>752093</xdr:colOff>
      <xdr:row>67</xdr:row>
      <xdr:rowOff>157004</xdr:rowOff>
    </xdr:to>
    <xdr:sp macro="" textlink="">
      <xdr:nvSpPr>
        <xdr:cNvPr id="11" name="Text Box 114">
          <a:extLst>
            <a:ext uri="{FF2B5EF4-FFF2-40B4-BE49-F238E27FC236}">
              <a16:creationId xmlns:a16="http://schemas.microsoft.com/office/drawing/2014/main" id="{70ED27B1-38A7-4AD8-9E80-FE5B94D0279E}"/>
            </a:ext>
          </a:extLst>
        </xdr:cNvPr>
        <xdr:cNvSpPr txBox="1">
          <a:spLocks noChangeArrowheads="1"/>
        </xdr:cNvSpPr>
      </xdr:nvSpPr>
      <xdr:spPr bwMode="auto">
        <a:xfrm rot="16200000">
          <a:off x="-1193118" y="16614094"/>
          <a:ext cx="3547905" cy="342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vert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  <a:tabLst>
              <a:tab pos="2865755" algn="ctr"/>
              <a:tab pos="5731510" algn="r"/>
            </a:tabLst>
          </a:pPr>
          <a:r>
            <a:rPr lang="en-MY" sz="1000" b="1">
              <a:solidFill>
                <a:srgbClr val="595959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Statistik Ekonomi Tahunan 2022 - Pertanian</a:t>
          </a:r>
          <a:endParaRPr lang="en-MY" sz="10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>
            <a:spcAft>
              <a:spcPts val="0"/>
            </a:spcAft>
            <a:tabLst>
              <a:tab pos="2865755" algn="ctr"/>
              <a:tab pos="5731510" algn="r"/>
            </a:tabLst>
          </a:pPr>
          <a:r>
            <a:rPr lang="en-MY" sz="1000" i="1">
              <a:solidFill>
                <a:srgbClr val="595959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Annual Economic Statistics 2022 - Agriculture</a:t>
          </a:r>
          <a:endParaRPr lang="en-MY" sz="10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390527</xdr:colOff>
      <xdr:row>35</xdr:row>
      <xdr:rowOff>276226</xdr:rowOff>
    </xdr:from>
    <xdr:to>
      <xdr:col>0</xdr:col>
      <xdr:colOff>733045</xdr:colOff>
      <xdr:row>37</xdr:row>
      <xdr:rowOff>138264</xdr:rowOff>
    </xdr:to>
    <xdr:sp macro="" textlink="">
      <xdr:nvSpPr>
        <xdr:cNvPr id="12" name="Text Box 114">
          <a:extLst>
            <a:ext uri="{FF2B5EF4-FFF2-40B4-BE49-F238E27FC236}">
              <a16:creationId xmlns:a16="http://schemas.microsoft.com/office/drawing/2014/main" id="{AA1C8ABD-1F1F-42B9-9A2A-6AF500ED3F98}"/>
            </a:ext>
          </a:extLst>
        </xdr:cNvPr>
        <xdr:cNvSpPr txBox="1">
          <a:spLocks noChangeArrowheads="1"/>
        </xdr:cNvSpPr>
      </xdr:nvSpPr>
      <xdr:spPr bwMode="auto">
        <a:xfrm rot="16200000">
          <a:off x="378354" y="9584799"/>
          <a:ext cx="366863" cy="342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vert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  <a:tabLst>
              <a:tab pos="2865755" algn="ctr"/>
              <a:tab pos="5731510" algn="r"/>
            </a:tabLst>
          </a:pPr>
          <a:r>
            <a:rPr lang="en-MY" sz="1050" b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66</a:t>
          </a:r>
          <a:endParaRPr lang="en-MY" sz="1600" b="0">
            <a:solidFill>
              <a:sysClr val="windowText" lastClr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</xdr:colOff>
      <xdr:row>0</xdr:row>
      <xdr:rowOff>142876</xdr:rowOff>
    </xdr:from>
    <xdr:to>
      <xdr:col>2</xdr:col>
      <xdr:colOff>38103</xdr:colOff>
      <xdr:row>8</xdr:row>
      <xdr:rowOff>104775</xdr:rowOff>
    </xdr:to>
    <xdr:pic>
      <xdr:nvPicPr>
        <xdr:cNvPr id="13" name="Picture 12" descr="C:\Users\user\Desktop\buku AES 2022\5-56928_border-vector-waves-border-vector-png-transparent-png.png">
          <a:extLst>
            <a:ext uri="{FF2B5EF4-FFF2-40B4-BE49-F238E27FC236}">
              <a16:creationId xmlns:a16="http://schemas.microsoft.com/office/drawing/2014/main" id="{CD40B97A-4DED-4614-B5AF-F6B2AA844C6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duotone>
            <a:schemeClr val="accent3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194" b="89388" l="3605" r="96628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6582" r="3141" b="8894"/>
        <a:stretch/>
      </xdr:blipFill>
      <xdr:spPr bwMode="auto">
        <a:xfrm rot="16200000">
          <a:off x="-847722" y="990600"/>
          <a:ext cx="2581274" cy="8858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57</xdr:row>
      <xdr:rowOff>200026</xdr:rowOff>
    </xdr:from>
    <xdr:to>
      <xdr:col>2</xdr:col>
      <xdr:colOff>47628</xdr:colOff>
      <xdr:row>67</xdr:row>
      <xdr:rowOff>142876</xdr:rowOff>
    </xdr:to>
    <xdr:pic>
      <xdr:nvPicPr>
        <xdr:cNvPr id="14" name="Picture 13" descr="C:\Users\user\Desktop\buku AES 2022\5-56928_border-vector-waves-border-vector-png-transparent-png.png">
          <a:extLst>
            <a:ext uri="{FF2B5EF4-FFF2-40B4-BE49-F238E27FC236}">
              <a16:creationId xmlns:a16="http://schemas.microsoft.com/office/drawing/2014/main" id="{D5087001-B048-48E3-89A1-26165DF11E7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duotone>
            <a:schemeClr val="accent3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52" t="7270" r="3578" b="7066"/>
        <a:stretch/>
      </xdr:blipFill>
      <xdr:spPr bwMode="auto">
        <a:xfrm rot="5400000" flipV="1">
          <a:off x="-795336" y="16854487"/>
          <a:ext cx="2486025" cy="8953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62033</xdr:rowOff>
    </xdr:from>
    <xdr:to>
      <xdr:col>2</xdr:col>
      <xdr:colOff>120824</xdr:colOff>
      <xdr:row>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rot="5400000">
          <a:off x="515291" y="223017"/>
          <a:ext cx="442792" cy="1208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200" b="1">
              <a:solidFill>
                <a:schemeClr val="bg1"/>
              </a:solidFill>
              <a:latin typeface="+mj-lt"/>
            </a:rPr>
            <a:t> 56</a:t>
          </a:r>
        </a:p>
      </xdr:txBody>
    </xdr:sp>
    <xdr:clientData/>
  </xdr:twoCellAnchor>
  <xdr:twoCellAnchor>
    <xdr:from>
      <xdr:col>0</xdr:col>
      <xdr:colOff>401783</xdr:colOff>
      <xdr:row>4</xdr:row>
      <xdr:rowOff>203485</xdr:rowOff>
    </xdr:from>
    <xdr:to>
      <xdr:col>0</xdr:col>
      <xdr:colOff>744299</xdr:colOff>
      <xdr:row>19</xdr:row>
      <xdr:rowOff>95252</xdr:rowOff>
    </xdr:to>
    <xdr:sp macro="" textlink="">
      <xdr:nvSpPr>
        <xdr:cNvPr id="5" name="Text Box 114">
          <a:extLst>
            <a:ext uri="{FF2B5EF4-FFF2-40B4-BE49-F238E27FC236}">
              <a16:creationId xmlns:a16="http://schemas.microsoft.com/office/drawing/2014/main" id="{2FC20C29-60CA-4B0A-986D-66DCFE53B07C}"/>
            </a:ext>
          </a:extLst>
        </xdr:cNvPr>
        <xdr:cNvSpPr txBox="1">
          <a:spLocks noChangeArrowheads="1"/>
        </xdr:cNvSpPr>
      </xdr:nvSpPr>
      <xdr:spPr bwMode="auto">
        <a:xfrm rot="16200000">
          <a:off x="-1177830" y="2545098"/>
          <a:ext cx="3501742" cy="342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vert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  <a:tabLst>
              <a:tab pos="2865755" algn="ctr"/>
              <a:tab pos="5731510" algn="r"/>
            </a:tabLst>
          </a:pPr>
          <a:r>
            <a:rPr lang="en-MY" sz="1000" b="1">
              <a:solidFill>
                <a:srgbClr val="595959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Statistik Ekonomi Tahunan 2022 - Pertanian</a:t>
          </a:r>
          <a:endParaRPr lang="en-MY" sz="10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>
            <a:spcAft>
              <a:spcPts val="0"/>
            </a:spcAft>
            <a:tabLst>
              <a:tab pos="2865755" algn="ctr"/>
              <a:tab pos="5731510" algn="r"/>
            </a:tabLst>
          </a:pPr>
          <a:r>
            <a:rPr lang="en-MY" sz="1000" i="1">
              <a:solidFill>
                <a:srgbClr val="595959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Annual Economic Statistics 2022 - Agriculture</a:t>
          </a:r>
          <a:endParaRPr lang="en-MY" sz="10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394857</xdr:colOff>
      <xdr:row>43</xdr:row>
      <xdr:rowOff>173186</xdr:rowOff>
    </xdr:from>
    <xdr:to>
      <xdr:col>0</xdr:col>
      <xdr:colOff>737375</xdr:colOff>
      <xdr:row>45</xdr:row>
      <xdr:rowOff>119217</xdr:rowOff>
    </xdr:to>
    <xdr:sp macro="" textlink="">
      <xdr:nvSpPr>
        <xdr:cNvPr id="7" name="Text Box 114">
          <a:extLst>
            <a:ext uri="{FF2B5EF4-FFF2-40B4-BE49-F238E27FC236}">
              <a16:creationId xmlns:a16="http://schemas.microsoft.com/office/drawing/2014/main" id="{AAC1A406-E707-40DF-AD5F-D21BABB0894D}"/>
            </a:ext>
          </a:extLst>
        </xdr:cNvPr>
        <xdr:cNvSpPr txBox="1">
          <a:spLocks noChangeArrowheads="1"/>
        </xdr:cNvSpPr>
      </xdr:nvSpPr>
      <xdr:spPr bwMode="auto">
        <a:xfrm rot="16200000">
          <a:off x="412125" y="8556968"/>
          <a:ext cx="307981" cy="342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vert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  <a:tabLst>
              <a:tab pos="2865755" algn="ctr"/>
              <a:tab pos="5731510" algn="r"/>
            </a:tabLst>
          </a:pPr>
          <a:r>
            <a:rPr lang="en-MY" sz="1050" b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67</a:t>
          </a:r>
          <a:endParaRPr lang="en-MY" sz="1600" b="0">
            <a:solidFill>
              <a:sysClr val="windowText" lastClr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155865</xdr:rowOff>
    </xdr:from>
    <xdr:to>
      <xdr:col>2</xdr:col>
      <xdr:colOff>38103</xdr:colOff>
      <xdr:row>8</xdr:row>
      <xdr:rowOff>267566</xdr:rowOff>
    </xdr:to>
    <xdr:pic>
      <xdr:nvPicPr>
        <xdr:cNvPr id="8" name="Picture 7" descr="C:\Users\user\Desktop\buku AES 2022\5-56928_border-vector-waves-border-vector-png-transparent-png.png">
          <a:extLst>
            <a:ext uri="{FF2B5EF4-FFF2-40B4-BE49-F238E27FC236}">
              <a16:creationId xmlns:a16="http://schemas.microsoft.com/office/drawing/2014/main" id="{8DC6E429-7743-4DE6-AB10-B3197665AD0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duotone>
            <a:schemeClr val="accent3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194" b="89388" l="3605" r="96628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6582" r="3141" b="8894"/>
        <a:stretch/>
      </xdr:blipFill>
      <xdr:spPr bwMode="auto">
        <a:xfrm rot="16200000">
          <a:off x="-846423" y="1002289"/>
          <a:ext cx="2578676" cy="8858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2</xdr:row>
      <xdr:rowOff>0</xdr:rowOff>
    </xdr:from>
    <xdr:to>
      <xdr:col>4</xdr:col>
      <xdr:colOff>190500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5724525" y="50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190500</xdr:colOff>
      <xdr:row>4</xdr:row>
      <xdr:rowOff>0</xdr:rowOff>
    </xdr:from>
    <xdr:to>
      <xdr:col>4</xdr:col>
      <xdr:colOff>190500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5724525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190500</xdr:colOff>
      <xdr:row>4</xdr:row>
      <xdr:rowOff>0</xdr:rowOff>
    </xdr:from>
    <xdr:to>
      <xdr:col>4</xdr:col>
      <xdr:colOff>190500</xdr:colOff>
      <xdr:row>4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5724525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409577</xdr:colOff>
      <xdr:row>19</xdr:row>
      <xdr:rowOff>238124</xdr:rowOff>
    </xdr:from>
    <xdr:to>
      <xdr:col>0</xdr:col>
      <xdr:colOff>752093</xdr:colOff>
      <xdr:row>30</xdr:row>
      <xdr:rowOff>2309</xdr:rowOff>
    </xdr:to>
    <xdr:sp macro="" textlink="">
      <xdr:nvSpPr>
        <xdr:cNvPr id="8" name="Text Box 114">
          <a:extLst>
            <a:ext uri="{FF2B5EF4-FFF2-40B4-BE49-F238E27FC236}">
              <a16:creationId xmlns:a16="http://schemas.microsoft.com/office/drawing/2014/main" id="{1A3FA600-710A-47A1-B60A-44CBBC233D07}"/>
            </a:ext>
          </a:extLst>
        </xdr:cNvPr>
        <xdr:cNvSpPr txBox="1">
          <a:spLocks noChangeArrowheads="1"/>
        </xdr:cNvSpPr>
      </xdr:nvSpPr>
      <xdr:spPr bwMode="auto">
        <a:xfrm rot="16200000">
          <a:off x="-1272933" y="6664084"/>
          <a:ext cx="3707535" cy="342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vert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  <a:tabLst>
              <a:tab pos="2865755" algn="ctr"/>
              <a:tab pos="5731510" algn="r"/>
            </a:tabLst>
          </a:pPr>
          <a:r>
            <a:rPr lang="en-MY" sz="1050" b="1">
              <a:solidFill>
                <a:srgbClr val="595959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Statistik Ekonomi Tahunan 2022 - Pertanian</a:t>
          </a:r>
          <a:endParaRPr lang="en-MY" sz="105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>
            <a:spcAft>
              <a:spcPts val="0"/>
            </a:spcAft>
            <a:tabLst>
              <a:tab pos="2865755" algn="ctr"/>
              <a:tab pos="5731510" algn="r"/>
            </a:tabLst>
          </a:pPr>
          <a:r>
            <a:rPr lang="en-MY" sz="1050" i="1">
              <a:solidFill>
                <a:srgbClr val="595959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Annual Economic Statistics 2022 - Agriculture</a:t>
          </a:r>
          <a:endParaRPr lang="en-MY" sz="105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423430</xdr:colOff>
      <xdr:row>1</xdr:row>
      <xdr:rowOff>295278</xdr:rowOff>
    </xdr:from>
    <xdr:to>
      <xdr:col>1</xdr:col>
      <xdr:colOff>13473</xdr:colOff>
      <xdr:row>4</xdr:row>
      <xdr:rowOff>2318</xdr:rowOff>
    </xdr:to>
    <xdr:sp macro="" textlink="">
      <xdr:nvSpPr>
        <xdr:cNvPr id="9" name="Text Box 114">
          <a:extLst>
            <a:ext uri="{FF2B5EF4-FFF2-40B4-BE49-F238E27FC236}">
              <a16:creationId xmlns:a16="http://schemas.microsoft.com/office/drawing/2014/main" id="{4FDEB4A9-2C11-49EF-9D9B-BA003D447E43}"/>
            </a:ext>
          </a:extLst>
        </xdr:cNvPr>
        <xdr:cNvSpPr txBox="1">
          <a:spLocks noChangeArrowheads="1"/>
        </xdr:cNvSpPr>
      </xdr:nvSpPr>
      <xdr:spPr bwMode="auto">
        <a:xfrm rot="16200000">
          <a:off x="441131" y="439502"/>
          <a:ext cx="307115" cy="342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vert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  <a:tabLst>
              <a:tab pos="2865755" algn="ctr"/>
              <a:tab pos="5731510" algn="r"/>
            </a:tabLst>
          </a:pPr>
          <a:r>
            <a:rPr lang="en-MY" sz="1050" b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68</a:t>
          </a:r>
          <a:endParaRPr lang="en-MY" sz="1600" b="0">
            <a:solidFill>
              <a:sysClr val="windowText" lastClr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</xdr:colOff>
      <xdr:row>23</xdr:row>
      <xdr:rowOff>133352</xdr:rowOff>
    </xdr:from>
    <xdr:to>
      <xdr:col>2</xdr:col>
      <xdr:colOff>57153</xdr:colOff>
      <xdr:row>29</xdr:row>
      <xdr:rowOff>539465</xdr:rowOff>
    </xdr:to>
    <xdr:pic>
      <xdr:nvPicPr>
        <xdr:cNvPr id="10" name="Picture 9" descr="C:\Users\user\Desktop\buku AES 2022\5-56928_border-vector-waves-border-vector-png-transparent-png.png">
          <a:extLst>
            <a:ext uri="{FF2B5EF4-FFF2-40B4-BE49-F238E27FC236}">
              <a16:creationId xmlns:a16="http://schemas.microsoft.com/office/drawing/2014/main" id="{6575A069-7617-4453-AD6A-866E87631C7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duotone>
            <a:schemeClr val="accent3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52" t="7270" r="3578" b="7066"/>
        <a:stretch/>
      </xdr:blipFill>
      <xdr:spPr bwMode="auto">
        <a:xfrm rot="5400000" flipV="1">
          <a:off x="-726930" y="6956283"/>
          <a:ext cx="2463513" cy="10096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2</xdr:row>
      <xdr:rowOff>0</xdr:rowOff>
    </xdr:from>
    <xdr:to>
      <xdr:col>5</xdr:col>
      <xdr:colOff>190500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5019675" y="50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190500</xdr:colOff>
      <xdr:row>4</xdr:row>
      <xdr:rowOff>0</xdr:rowOff>
    </xdr:from>
    <xdr:to>
      <xdr:col>5</xdr:col>
      <xdr:colOff>190500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>
          <a:off x="5019675" y="78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190500</xdr:colOff>
      <xdr:row>5</xdr:row>
      <xdr:rowOff>0</xdr:rowOff>
    </xdr:from>
    <xdr:to>
      <xdr:col>5</xdr:col>
      <xdr:colOff>190500</xdr:colOff>
      <xdr:row>5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ShapeType="1"/>
        </xdr:cNvSpPr>
      </xdr:nvSpPr>
      <xdr:spPr bwMode="auto">
        <a:xfrm>
          <a:off x="5019675" y="1495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399185</xdr:colOff>
      <xdr:row>4</xdr:row>
      <xdr:rowOff>212147</xdr:rowOff>
    </xdr:from>
    <xdr:to>
      <xdr:col>0</xdr:col>
      <xdr:colOff>741701</xdr:colOff>
      <xdr:row>22</xdr:row>
      <xdr:rowOff>180977</xdr:rowOff>
    </xdr:to>
    <xdr:sp macro="" textlink="">
      <xdr:nvSpPr>
        <xdr:cNvPr id="7" name="Text Box 114">
          <a:extLst>
            <a:ext uri="{FF2B5EF4-FFF2-40B4-BE49-F238E27FC236}">
              <a16:creationId xmlns:a16="http://schemas.microsoft.com/office/drawing/2014/main" id="{47E1BD56-8553-42D8-BFAC-9BD4F979B409}"/>
            </a:ext>
          </a:extLst>
        </xdr:cNvPr>
        <xdr:cNvSpPr txBox="1">
          <a:spLocks noChangeArrowheads="1"/>
        </xdr:cNvSpPr>
      </xdr:nvSpPr>
      <xdr:spPr bwMode="auto">
        <a:xfrm rot="16200000">
          <a:off x="-1252297" y="2644679"/>
          <a:ext cx="3645480" cy="342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vert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  <a:tabLst>
              <a:tab pos="2865755" algn="ctr"/>
              <a:tab pos="5731510" algn="r"/>
            </a:tabLst>
          </a:pPr>
          <a:r>
            <a:rPr lang="en-MY" sz="1000" b="1">
              <a:solidFill>
                <a:srgbClr val="595959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Statistik Ekonomi Tahunan 2022 - Pertanian</a:t>
          </a:r>
          <a:endParaRPr lang="en-MY" sz="10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>
            <a:spcAft>
              <a:spcPts val="0"/>
            </a:spcAft>
            <a:tabLst>
              <a:tab pos="2865755" algn="ctr"/>
              <a:tab pos="5731510" algn="r"/>
            </a:tabLst>
          </a:pPr>
          <a:r>
            <a:rPr lang="en-MY" sz="1000" i="1">
              <a:solidFill>
                <a:srgbClr val="595959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Annual Economic Statistics 2022 - Agriculture</a:t>
          </a:r>
          <a:endParaRPr lang="en-MY" sz="10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419102</xdr:colOff>
      <xdr:row>39</xdr:row>
      <xdr:rowOff>123827</xdr:rowOff>
    </xdr:from>
    <xdr:to>
      <xdr:col>1</xdr:col>
      <xdr:colOff>9145</xdr:colOff>
      <xdr:row>42</xdr:row>
      <xdr:rowOff>14440</xdr:rowOff>
    </xdr:to>
    <xdr:sp macro="" textlink="">
      <xdr:nvSpPr>
        <xdr:cNvPr id="9" name="Text Box 114">
          <a:extLst>
            <a:ext uri="{FF2B5EF4-FFF2-40B4-BE49-F238E27FC236}">
              <a16:creationId xmlns:a16="http://schemas.microsoft.com/office/drawing/2014/main" id="{B17A1D1B-0F90-4D13-94B6-2F2E46D3BD1F}"/>
            </a:ext>
          </a:extLst>
        </xdr:cNvPr>
        <xdr:cNvSpPr txBox="1">
          <a:spLocks noChangeArrowheads="1"/>
        </xdr:cNvSpPr>
      </xdr:nvSpPr>
      <xdr:spPr bwMode="auto">
        <a:xfrm rot="16200000">
          <a:off x="435504" y="7784575"/>
          <a:ext cx="309713" cy="342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vert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  <a:tabLst>
              <a:tab pos="2865755" algn="ctr"/>
              <a:tab pos="5731510" algn="r"/>
            </a:tabLst>
          </a:pPr>
          <a:r>
            <a:rPr lang="en-MY" sz="1050" b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69</a:t>
          </a:r>
          <a:endParaRPr lang="en-MY" sz="1050" b="0">
            <a:solidFill>
              <a:sysClr val="windowText" lastClr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</xdr:colOff>
      <xdr:row>1</xdr:row>
      <xdr:rowOff>1</xdr:rowOff>
    </xdr:from>
    <xdr:to>
      <xdr:col>2</xdr:col>
      <xdr:colOff>28578</xdr:colOff>
      <xdr:row>12</xdr:row>
      <xdr:rowOff>28575</xdr:rowOff>
    </xdr:to>
    <xdr:pic>
      <xdr:nvPicPr>
        <xdr:cNvPr id="10" name="Picture 9" descr="C:\Users\user\Desktop\buku AES 2022\5-56928_border-vector-waves-border-vector-png-transparent-png.png">
          <a:extLst>
            <a:ext uri="{FF2B5EF4-FFF2-40B4-BE49-F238E27FC236}">
              <a16:creationId xmlns:a16="http://schemas.microsoft.com/office/drawing/2014/main" id="{996A887D-8594-4FF5-861C-3247C7BE736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duotone>
            <a:schemeClr val="accent3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194" b="89388" l="3605" r="96628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6582" r="3141" b="8894"/>
        <a:stretch/>
      </xdr:blipFill>
      <xdr:spPr bwMode="auto">
        <a:xfrm rot="16200000">
          <a:off x="-838197" y="1000124"/>
          <a:ext cx="2581274" cy="9048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228603</xdr:colOff>
      <xdr:row>23</xdr:row>
      <xdr:rowOff>257176</xdr:rowOff>
    </xdr:from>
    <xdr:to>
      <xdr:col>0</xdr:col>
      <xdr:colOff>752094</xdr:colOff>
      <xdr:row>34</xdr:row>
      <xdr:rowOff>190504</xdr:rowOff>
    </xdr:to>
    <xdr:sp macro="" textlink="">
      <xdr:nvSpPr>
        <xdr:cNvPr id="5" name="Text Box 114">
          <a:extLst>
            <a:ext uri="{FF2B5EF4-FFF2-40B4-BE49-F238E27FC236}">
              <a16:creationId xmlns:a16="http://schemas.microsoft.com/office/drawing/2014/main" id="{D785CBDC-67B9-4ADA-9630-24F688B137CC}"/>
            </a:ext>
          </a:extLst>
        </xdr:cNvPr>
        <xdr:cNvSpPr txBox="1">
          <a:spLocks noChangeArrowheads="1"/>
        </xdr:cNvSpPr>
      </xdr:nvSpPr>
      <xdr:spPr bwMode="auto">
        <a:xfrm rot="16200000">
          <a:off x="-1238440" y="7782119"/>
          <a:ext cx="3457578" cy="5234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vert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  <a:tabLst>
              <a:tab pos="2865755" algn="ctr"/>
              <a:tab pos="5731510" algn="r"/>
            </a:tabLst>
          </a:pPr>
          <a:r>
            <a:rPr lang="en-MY" sz="1000" b="1">
              <a:solidFill>
                <a:srgbClr val="595959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Statistik Ekonomi Tahunan 2022 - Pertanian</a:t>
          </a:r>
          <a:endParaRPr lang="en-MY" sz="10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>
            <a:spcAft>
              <a:spcPts val="0"/>
            </a:spcAft>
            <a:tabLst>
              <a:tab pos="2865755" algn="ctr"/>
              <a:tab pos="5731510" algn="r"/>
            </a:tabLst>
          </a:pPr>
          <a:r>
            <a:rPr lang="en-MY" sz="1000" i="1">
              <a:solidFill>
                <a:srgbClr val="595959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Annual Economic Statistics 2022 - Agriculture</a:t>
          </a:r>
          <a:endParaRPr lang="en-MY" sz="10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428626</xdr:colOff>
      <xdr:row>1</xdr:row>
      <xdr:rowOff>304801</xdr:rowOff>
    </xdr:from>
    <xdr:to>
      <xdr:col>1</xdr:col>
      <xdr:colOff>18669</xdr:colOff>
      <xdr:row>3</xdr:row>
      <xdr:rowOff>109689</xdr:rowOff>
    </xdr:to>
    <xdr:sp macro="" textlink="">
      <xdr:nvSpPr>
        <xdr:cNvPr id="6" name="Text Box 114">
          <a:extLst>
            <a:ext uri="{FF2B5EF4-FFF2-40B4-BE49-F238E27FC236}">
              <a16:creationId xmlns:a16="http://schemas.microsoft.com/office/drawing/2014/main" id="{D4DD63CE-D472-46B1-97B8-5A05A4897B1F}"/>
            </a:ext>
          </a:extLst>
        </xdr:cNvPr>
        <xdr:cNvSpPr txBox="1">
          <a:spLocks noChangeArrowheads="1"/>
        </xdr:cNvSpPr>
      </xdr:nvSpPr>
      <xdr:spPr bwMode="auto">
        <a:xfrm rot="16200000">
          <a:off x="445028" y="450324"/>
          <a:ext cx="309713" cy="342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vert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  <a:tabLst>
              <a:tab pos="2865755" algn="ctr"/>
              <a:tab pos="5731510" algn="r"/>
            </a:tabLst>
          </a:pPr>
          <a:r>
            <a:rPr lang="en-MY" sz="1000" b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70</a:t>
          </a:r>
          <a:endParaRPr lang="en-MY" sz="1400" b="0">
            <a:solidFill>
              <a:sysClr val="windowText" lastClr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409575</xdr:colOff>
      <xdr:row>65</xdr:row>
      <xdr:rowOff>228604</xdr:rowOff>
    </xdr:from>
    <xdr:to>
      <xdr:col>0</xdr:col>
      <xdr:colOff>752093</xdr:colOff>
      <xdr:row>66</xdr:row>
      <xdr:rowOff>100167</xdr:rowOff>
    </xdr:to>
    <xdr:sp macro="" textlink="">
      <xdr:nvSpPr>
        <xdr:cNvPr id="8" name="Text Box 114">
          <a:extLst>
            <a:ext uri="{FF2B5EF4-FFF2-40B4-BE49-F238E27FC236}">
              <a16:creationId xmlns:a16="http://schemas.microsoft.com/office/drawing/2014/main" id="{EE838595-2860-4A44-B99E-C1E7BF6CAF8A}"/>
            </a:ext>
          </a:extLst>
        </xdr:cNvPr>
        <xdr:cNvSpPr txBox="1">
          <a:spLocks noChangeArrowheads="1"/>
        </xdr:cNvSpPr>
      </xdr:nvSpPr>
      <xdr:spPr bwMode="auto">
        <a:xfrm rot="16200000">
          <a:off x="425977" y="18071577"/>
          <a:ext cx="309713" cy="342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vert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  <a:tabLst>
              <a:tab pos="2865755" algn="ctr"/>
              <a:tab pos="5731510" algn="r"/>
            </a:tabLst>
          </a:pPr>
          <a:r>
            <a:rPr lang="en-MY" sz="1050" b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71</a:t>
          </a:r>
          <a:endParaRPr lang="en-MY" sz="1600" b="0">
            <a:solidFill>
              <a:sysClr val="windowText" lastClr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322986</xdr:colOff>
      <xdr:row>39</xdr:row>
      <xdr:rowOff>183572</xdr:rowOff>
    </xdr:from>
    <xdr:to>
      <xdr:col>0</xdr:col>
      <xdr:colOff>741702</xdr:colOff>
      <xdr:row>52</xdr:row>
      <xdr:rowOff>247652</xdr:rowOff>
    </xdr:to>
    <xdr:sp macro="" textlink="">
      <xdr:nvSpPr>
        <xdr:cNvPr id="9" name="Text Box 114">
          <a:extLst>
            <a:ext uri="{FF2B5EF4-FFF2-40B4-BE49-F238E27FC236}">
              <a16:creationId xmlns:a16="http://schemas.microsoft.com/office/drawing/2014/main" id="{77490AF2-1EAB-44BD-AB7D-77325303D238}"/>
            </a:ext>
          </a:extLst>
        </xdr:cNvPr>
        <xdr:cNvSpPr txBox="1">
          <a:spLocks noChangeArrowheads="1"/>
        </xdr:cNvSpPr>
      </xdr:nvSpPr>
      <xdr:spPr bwMode="auto">
        <a:xfrm rot="16200000">
          <a:off x="-1285634" y="12507817"/>
          <a:ext cx="3635955" cy="418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vert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  <a:tabLst>
              <a:tab pos="2865755" algn="ctr"/>
              <a:tab pos="5731510" algn="r"/>
            </a:tabLst>
          </a:pPr>
          <a:r>
            <a:rPr lang="en-MY" sz="1000" b="1">
              <a:solidFill>
                <a:srgbClr val="595959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Statistik Ekonomi Tahunan 2022 - Pertanian</a:t>
          </a:r>
          <a:endParaRPr lang="en-MY" sz="10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>
            <a:spcAft>
              <a:spcPts val="0"/>
            </a:spcAft>
            <a:tabLst>
              <a:tab pos="2865755" algn="ctr"/>
              <a:tab pos="5731510" algn="r"/>
            </a:tabLst>
          </a:pPr>
          <a:r>
            <a:rPr lang="en-MY" sz="1000" i="1">
              <a:solidFill>
                <a:srgbClr val="595959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Annual Economic Statistics 2022 - Agriculture</a:t>
          </a:r>
          <a:endParaRPr lang="en-MY" sz="10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2</xdr:colOff>
      <xdr:row>36</xdr:row>
      <xdr:rowOff>1</xdr:rowOff>
    </xdr:from>
    <xdr:to>
      <xdr:col>2</xdr:col>
      <xdr:colOff>19053</xdr:colOff>
      <xdr:row>46</xdr:row>
      <xdr:rowOff>85725</xdr:rowOff>
    </xdr:to>
    <xdr:pic>
      <xdr:nvPicPr>
        <xdr:cNvPr id="11" name="Picture 10" descr="C:\Users\user\Desktop\buku AES 2022\5-56928_border-vector-waves-border-vector-png-transparent-png.png">
          <a:extLst>
            <a:ext uri="{FF2B5EF4-FFF2-40B4-BE49-F238E27FC236}">
              <a16:creationId xmlns:a16="http://schemas.microsoft.com/office/drawing/2014/main" id="{199019D1-7CB9-4126-8E02-EAC9A7FB560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duotone>
            <a:schemeClr val="accent3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194" b="89388" l="3605" r="96628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6582" r="3141" b="8894"/>
        <a:stretch/>
      </xdr:blipFill>
      <xdr:spPr bwMode="auto">
        <a:xfrm rot="16200000">
          <a:off x="-852484" y="10920412"/>
          <a:ext cx="2581274" cy="8763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27</xdr:row>
      <xdr:rowOff>247650</xdr:rowOff>
    </xdr:from>
    <xdr:to>
      <xdr:col>2</xdr:col>
      <xdr:colOff>28575</xdr:colOff>
      <xdr:row>34</xdr:row>
      <xdr:rowOff>304801</xdr:rowOff>
    </xdr:to>
    <xdr:pic>
      <xdr:nvPicPr>
        <xdr:cNvPr id="12" name="Picture 11" descr="C:\Users\user\Desktop\buku AES 2022\5-56928_border-vector-waves-border-vector-png-transparent-png.png">
          <a:extLst>
            <a:ext uri="{FF2B5EF4-FFF2-40B4-BE49-F238E27FC236}">
              <a16:creationId xmlns:a16="http://schemas.microsoft.com/office/drawing/2014/main" id="{9C2536D4-2D19-4552-9F64-74677F93A73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duotone>
            <a:schemeClr val="accent3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52" t="7270" r="3578" b="7066"/>
        <a:stretch/>
      </xdr:blipFill>
      <xdr:spPr bwMode="auto">
        <a:xfrm rot="5400000" flipV="1">
          <a:off x="-800100" y="7753350"/>
          <a:ext cx="2486026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hamsulzaman/Local%20Settings/Temporary%20Internet%20Files/Content.Outlook/TGI15CMX/Documents%20and%20Settings/hafidz/Desktop/jadual/eks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hamsulzaman/Local%20Settings/Temporary%20Internet%20Files/Content.Outlook/TGI15CMX/Documents%20and%20Settings/hafidz/Desktop/jadual/eks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oraini.zain/AppData/Local/Microsoft/Windows/Temporary%20Internet%20Files/Content.Outlook/EJKC4G40/Documents%20and%20Settings/hafidz/Desktop/jadual/JADUAL%2023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A5-siti\aes\Documents%20and%20Settings\shamsulzaman\Local%20Settings\Temporary%20Internet%20Files\Content.Outlook\TGI15CMX\Documents%20and%20Settings\zawiyatul\Local%20Settings\Temporary%20Internet%20Files\Content.IE5\F9EXL42H\JADUAL%20EKS.xls?16539C9E" TargetMode="External"/><Relationship Id="rId1" Type="http://schemas.openxmlformats.org/officeDocument/2006/relationships/externalLinkPath" Target="file:///\\16539C9E\JADUAL%20EK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 t="str">
            <v>SumOfWEIGHT</v>
          </cell>
          <cell r="C1" t="str">
            <v>SumOfOUTPUT</v>
          </cell>
          <cell r="E1" t="str">
            <v>SumOfINPUT</v>
          </cell>
          <cell r="G1" t="str">
            <v>SumOfVADDED</v>
          </cell>
          <cell r="J1" t="str">
            <v>SumOfEMPLOY</v>
          </cell>
          <cell r="L1" t="str">
            <v>SumOf$EMPLOY</v>
          </cell>
          <cell r="N1" t="str">
            <v>SumOfF0899</v>
          </cell>
        </row>
        <row r="2">
          <cell r="A2">
            <v>19443.128000000088</v>
          </cell>
          <cell r="C2">
            <v>174124923493.04761</v>
          </cell>
          <cell r="E2">
            <v>135584905186.63622</v>
          </cell>
          <cell r="G2">
            <v>38540018306.412071</v>
          </cell>
          <cell r="J2">
            <v>688379.07899999968</v>
          </cell>
          <cell r="L2">
            <v>11899866427.485033</v>
          </cell>
          <cell r="N2">
            <v>54090804672.564926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asal"/>
      <sheetName val="Sheet3"/>
    </sheetNames>
    <sheetDataSet>
      <sheetData sheetId="0"/>
      <sheetData sheetId="1">
        <row r="1">
          <cell r="A1" t="str">
            <v>Expr1</v>
          </cell>
          <cell r="B1" t="str">
            <v>SumOfWEIGHT</v>
          </cell>
          <cell r="C1" t="str">
            <v>SumOfOUTPUT</v>
          </cell>
          <cell r="D1" t="str">
            <v>SumOfINPUT</v>
          </cell>
          <cell r="E1" t="str">
            <v>SumOfVADDED</v>
          </cell>
          <cell r="F1" t="str">
            <v>SumOfEMPLOY</v>
          </cell>
          <cell r="G1" t="str">
            <v>SumOf$EMPLOY</v>
          </cell>
          <cell r="H1" t="str">
            <v>SumOfF0899</v>
          </cell>
        </row>
        <row r="2">
          <cell r="A2" t="str">
            <v>151</v>
          </cell>
          <cell r="B2">
            <v>773.31000000000063</v>
          </cell>
          <cell r="C2">
            <v>33163228656.366993</v>
          </cell>
          <cell r="D2">
            <v>29644890606.299</v>
          </cell>
          <cell r="E2">
            <v>3518338050.0680032</v>
          </cell>
          <cell r="F2">
            <v>45433.667000000052</v>
          </cell>
          <cell r="G2">
            <v>691354192.01399994</v>
          </cell>
          <cell r="H2">
            <v>4595514653.4230042</v>
          </cell>
        </row>
        <row r="3">
          <cell r="A3" t="str">
            <v>152</v>
          </cell>
          <cell r="B3">
            <v>37.25</v>
          </cell>
          <cell r="C3">
            <v>247331509.83600003</v>
          </cell>
          <cell r="D3">
            <v>186543233.86900005</v>
          </cell>
          <cell r="E3">
            <v>60788275.966999978</v>
          </cell>
          <cell r="F3">
            <v>1165.3879999999999</v>
          </cell>
          <cell r="G3">
            <v>22598738.752999999</v>
          </cell>
          <cell r="H3">
            <v>165592305.77100003</v>
          </cell>
        </row>
        <row r="4">
          <cell r="A4" t="str">
            <v>153</v>
          </cell>
          <cell r="B4">
            <v>334.72600000000006</v>
          </cell>
          <cell r="C4">
            <v>5093957675.9209995</v>
          </cell>
          <cell r="D4">
            <v>4441735597.2579975</v>
          </cell>
          <cell r="E4">
            <v>652222078.66300011</v>
          </cell>
          <cell r="F4">
            <v>9427.1309999999994</v>
          </cell>
          <cell r="G4">
            <v>195696454.21400002</v>
          </cell>
          <cell r="H4">
            <v>1382821042.2590003</v>
          </cell>
        </row>
        <row r="5">
          <cell r="A5" t="str">
            <v>154</v>
          </cell>
          <cell r="B5">
            <v>2029.421999999995</v>
          </cell>
          <cell r="C5">
            <v>5205794130.3740005</v>
          </cell>
          <cell r="D5">
            <v>3977452280.8170052</v>
          </cell>
          <cell r="E5">
            <v>1228341849.5569994</v>
          </cell>
          <cell r="F5">
            <v>47374.738000000056</v>
          </cell>
          <cell r="G5">
            <v>591912447.34800005</v>
          </cell>
          <cell r="H5">
            <v>2122176566.9940002</v>
          </cell>
        </row>
        <row r="6">
          <cell r="A6" t="str">
            <v>155</v>
          </cell>
          <cell r="B6">
            <v>179.34100000000004</v>
          </cell>
          <cell r="C6">
            <v>1318268521.7089999</v>
          </cell>
          <cell r="D6">
            <v>998413895.82099998</v>
          </cell>
          <cell r="E6">
            <v>319854625.88799989</v>
          </cell>
          <cell r="F6">
            <v>4393.1020000000008</v>
          </cell>
          <cell r="G6">
            <v>77258700.203999996</v>
          </cell>
          <cell r="H6">
            <v>430135042.87900007</v>
          </cell>
        </row>
        <row r="7">
          <cell r="A7" t="str">
            <v>160</v>
          </cell>
          <cell r="B7">
            <v>128.1</v>
          </cell>
          <cell r="C7">
            <v>768735930.4460001</v>
          </cell>
          <cell r="D7">
            <v>513182072.34199995</v>
          </cell>
          <cell r="E7">
            <v>255553858.10399979</v>
          </cell>
          <cell r="F7">
            <v>3272.212</v>
          </cell>
          <cell r="G7">
            <v>17163940.314000003</v>
          </cell>
          <cell r="H7">
            <v>378357851.39800012</v>
          </cell>
        </row>
        <row r="8">
          <cell r="A8" t="str">
            <v>171</v>
          </cell>
          <cell r="B8">
            <v>166.155</v>
          </cell>
          <cell r="C8">
            <v>562708889.55199993</v>
          </cell>
          <cell r="D8">
            <v>398215111.36200005</v>
          </cell>
          <cell r="E8">
            <v>164493778.19000006</v>
          </cell>
          <cell r="F8">
            <v>4258.8100000000004</v>
          </cell>
          <cell r="G8">
            <v>68150992.925999999</v>
          </cell>
          <cell r="H8">
            <v>296832691.38800007</v>
          </cell>
        </row>
        <row r="9">
          <cell r="A9" t="str">
            <v>172</v>
          </cell>
          <cell r="B9">
            <v>288.8540000000001</v>
          </cell>
          <cell r="C9">
            <v>688475361.74399996</v>
          </cell>
          <cell r="D9">
            <v>475780432.14600009</v>
          </cell>
          <cell r="E9">
            <v>212694929.59800011</v>
          </cell>
          <cell r="F9">
            <v>8443.0640000000003</v>
          </cell>
          <cell r="G9">
            <v>118289710.175</v>
          </cell>
          <cell r="H9">
            <v>265948302.72500002</v>
          </cell>
        </row>
        <row r="10">
          <cell r="A10" t="str">
            <v>173</v>
          </cell>
          <cell r="B10">
            <v>88.215000000000003</v>
          </cell>
          <cell r="C10">
            <v>297200652.26499999</v>
          </cell>
          <cell r="D10">
            <v>206809969.31200001</v>
          </cell>
          <cell r="E10">
            <v>90390682.953000009</v>
          </cell>
          <cell r="F10">
            <v>4096.7950000000001</v>
          </cell>
          <cell r="G10">
            <v>53566795.099999994</v>
          </cell>
          <cell r="H10">
            <v>183605604.44400001</v>
          </cell>
        </row>
        <row r="11">
          <cell r="A11" t="str">
            <v>181</v>
          </cell>
          <cell r="B11">
            <v>861.48599999999988</v>
          </cell>
          <cell r="C11">
            <v>1361458923.3870001</v>
          </cell>
          <cell r="D11">
            <v>934017853.99799979</v>
          </cell>
          <cell r="E11">
            <v>427441069.38899988</v>
          </cell>
          <cell r="F11">
            <v>24273.455999999995</v>
          </cell>
          <cell r="G11">
            <v>277920796.90400004</v>
          </cell>
          <cell r="H11">
            <v>270763505.00999999</v>
          </cell>
        </row>
        <row r="12">
          <cell r="A12" t="str">
            <v>191</v>
          </cell>
          <cell r="B12">
            <v>59.818000000000012</v>
          </cell>
          <cell r="C12">
            <v>63707980.247999996</v>
          </cell>
          <cell r="D12">
            <v>48470955.371999994</v>
          </cell>
          <cell r="E12">
            <v>15237024.876000008</v>
          </cell>
          <cell r="F12">
            <v>885.851</v>
          </cell>
          <cell r="G12">
            <v>9945574.3920000009</v>
          </cell>
          <cell r="H12">
            <v>18836609.012999997</v>
          </cell>
        </row>
        <row r="13">
          <cell r="A13" t="str">
            <v>192</v>
          </cell>
          <cell r="B13">
            <v>195.40599999999989</v>
          </cell>
          <cell r="C13">
            <v>293908942.17199993</v>
          </cell>
          <cell r="D13">
            <v>212985191.12199995</v>
          </cell>
          <cell r="E13">
            <v>80923751.050000012</v>
          </cell>
          <cell r="F13">
            <v>4710.8879999999999</v>
          </cell>
          <cell r="G13">
            <v>61198820.82</v>
          </cell>
          <cell r="H13">
            <v>81448188.966999993</v>
          </cell>
        </row>
        <row r="14">
          <cell r="A14" t="str">
            <v>201</v>
          </cell>
          <cell r="B14">
            <v>521.43500000000051</v>
          </cell>
          <cell r="C14">
            <v>4498778136.6280012</v>
          </cell>
          <cell r="D14">
            <v>3713866017.0739999</v>
          </cell>
          <cell r="E14">
            <v>784912119.55400038</v>
          </cell>
          <cell r="F14">
            <v>34045.659000000007</v>
          </cell>
          <cell r="G14">
            <v>503549272.91200006</v>
          </cell>
          <cell r="H14">
            <v>1262126699.6149998</v>
          </cell>
        </row>
        <row r="15">
          <cell r="A15" t="str">
            <v>202</v>
          </cell>
          <cell r="B15">
            <v>676.83</v>
          </cell>
          <cell r="C15">
            <v>2477698904.8370004</v>
          </cell>
          <cell r="D15">
            <v>1938546958.365999</v>
          </cell>
          <cell r="E15">
            <v>539151946.47099996</v>
          </cell>
          <cell r="F15">
            <v>26685.021999999994</v>
          </cell>
          <cell r="G15">
            <v>330228132.42599994</v>
          </cell>
          <cell r="H15">
            <v>1130205043.1790001</v>
          </cell>
        </row>
        <row r="16">
          <cell r="A16" t="str">
            <v>210</v>
          </cell>
          <cell r="B16">
            <v>556.36599999999964</v>
          </cell>
          <cell r="C16">
            <v>4209717872.1630006</v>
          </cell>
          <cell r="D16">
            <v>3239487979.1779995</v>
          </cell>
          <cell r="E16">
            <v>970229892.98499954</v>
          </cell>
          <cell r="F16">
            <v>24583.886999999999</v>
          </cell>
          <cell r="G16">
            <v>418166225.19999999</v>
          </cell>
          <cell r="H16">
            <v>1619379402.414001</v>
          </cell>
        </row>
        <row r="17">
          <cell r="A17" t="str">
            <v>221</v>
          </cell>
          <cell r="B17">
            <v>326.32299999999975</v>
          </cell>
          <cell r="C17">
            <v>1225034074.8509998</v>
          </cell>
          <cell r="D17">
            <v>898583317.61200011</v>
          </cell>
          <cell r="E17">
            <v>326450757.23900008</v>
          </cell>
          <cell r="F17">
            <v>8199.0230000000029</v>
          </cell>
          <cell r="G17">
            <v>179402763.22399998</v>
          </cell>
          <cell r="H17">
            <v>568190040.46600008</v>
          </cell>
        </row>
        <row r="18">
          <cell r="A18" t="str">
            <v>222</v>
          </cell>
          <cell r="B18">
            <v>1216.0250000000001</v>
          </cell>
          <cell r="C18">
            <v>2881745738.3759999</v>
          </cell>
          <cell r="D18">
            <v>1983847842.0660012</v>
          </cell>
          <cell r="E18">
            <v>897897896.31000018</v>
          </cell>
          <cell r="F18">
            <v>25311.837999999996</v>
          </cell>
          <cell r="G18">
            <v>473249874.64500034</v>
          </cell>
          <cell r="H18">
            <v>1342669941.7259998</v>
          </cell>
        </row>
        <row r="19">
          <cell r="A19" t="str">
            <v>223</v>
          </cell>
          <cell r="B19">
            <v>10.747999999999999</v>
          </cell>
          <cell r="C19">
            <v>77419429.601000011</v>
          </cell>
          <cell r="D19">
            <v>48747156.397</v>
          </cell>
          <cell r="E19">
            <v>28672273.203999996</v>
          </cell>
          <cell r="F19">
            <v>538.78499999999997</v>
          </cell>
          <cell r="G19">
            <v>12622797.555</v>
          </cell>
          <cell r="H19">
            <v>61273021.789999999</v>
          </cell>
        </row>
        <row r="20">
          <cell r="A20" t="str">
            <v>231</v>
          </cell>
          <cell r="B20">
            <v>9.5</v>
          </cell>
          <cell r="C20">
            <v>246474888</v>
          </cell>
          <cell r="D20">
            <v>223254126.5</v>
          </cell>
          <cell r="E20">
            <v>23220761.5</v>
          </cell>
          <cell r="F20">
            <v>342</v>
          </cell>
          <cell r="G20">
            <v>9506650.5</v>
          </cell>
          <cell r="H20">
            <v>39192789</v>
          </cell>
        </row>
        <row r="21">
          <cell r="A21" t="str">
            <v>232</v>
          </cell>
          <cell r="B21">
            <v>40.120999999999995</v>
          </cell>
          <cell r="C21">
            <v>16016948448.426998</v>
          </cell>
          <cell r="D21">
            <v>8581099282.3010006</v>
          </cell>
          <cell r="E21">
            <v>7435849166.1260004</v>
          </cell>
          <cell r="F21">
            <v>888.51400000000001</v>
          </cell>
          <cell r="G21">
            <v>24567683.060000002</v>
          </cell>
          <cell r="H21">
            <v>7605536100.703001</v>
          </cell>
        </row>
        <row r="22">
          <cell r="A22" t="str">
            <v>241</v>
          </cell>
          <cell r="B22">
            <v>274.05200000000013</v>
          </cell>
          <cell r="C22">
            <v>15105996337.758999</v>
          </cell>
          <cell r="D22">
            <v>11104987058.126001</v>
          </cell>
          <cell r="E22">
            <v>4001009279.6330004</v>
          </cell>
          <cell r="F22">
            <v>10817.904000000002</v>
          </cell>
          <cell r="G22">
            <v>360092856.74800003</v>
          </cell>
          <cell r="H22">
            <v>6848958667.2609987</v>
          </cell>
        </row>
        <row r="23">
          <cell r="A23" t="str">
            <v>242</v>
          </cell>
          <cell r="B23">
            <v>570.07300000000021</v>
          </cell>
          <cell r="C23">
            <v>7601496220.829999</v>
          </cell>
          <cell r="D23">
            <v>5984840130.835</v>
          </cell>
          <cell r="E23">
            <v>1616656089.9949999</v>
          </cell>
          <cell r="F23">
            <v>22943.687999999998</v>
          </cell>
          <cell r="G23">
            <v>546678491.34700024</v>
          </cell>
          <cell r="H23">
            <v>1943553541.0940003</v>
          </cell>
        </row>
        <row r="24">
          <cell r="A24" t="str">
            <v>243</v>
          </cell>
          <cell r="B24">
            <v>4</v>
          </cell>
          <cell r="C24">
            <v>4706743</v>
          </cell>
          <cell r="D24">
            <v>3264617</v>
          </cell>
          <cell r="E24">
            <v>1442126</v>
          </cell>
          <cell r="F24">
            <v>30</v>
          </cell>
          <cell r="G24">
            <v>575434</v>
          </cell>
          <cell r="H24">
            <v>643281</v>
          </cell>
        </row>
        <row r="25">
          <cell r="A25" t="str">
            <v>251</v>
          </cell>
          <cell r="B25">
            <v>442.81000000000057</v>
          </cell>
          <cell r="C25">
            <v>9585078812.5480003</v>
          </cell>
          <cell r="D25">
            <v>8433350619.4389944</v>
          </cell>
          <cell r="E25">
            <v>1151728193.109</v>
          </cell>
          <cell r="F25">
            <v>26821.300999999996</v>
          </cell>
          <cell r="G25">
            <v>447498488.11899996</v>
          </cell>
          <cell r="H25">
            <v>1378361061.3930004</v>
          </cell>
        </row>
        <row r="26">
          <cell r="A26" t="str">
            <v>252</v>
          </cell>
          <cell r="B26">
            <v>1282.5650000000001</v>
          </cell>
          <cell r="C26">
            <v>8850764608.1210022</v>
          </cell>
          <cell r="D26">
            <v>6661264076.7539997</v>
          </cell>
          <cell r="E26">
            <v>2189500531.3670001</v>
          </cell>
          <cell r="F26">
            <v>65813.063000000009</v>
          </cell>
          <cell r="G26">
            <v>1108827676.5899999</v>
          </cell>
          <cell r="H26">
            <v>3786435478.6570005</v>
          </cell>
        </row>
        <row r="27">
          <cell r="A27" t="str">
            <v>261</v>
          </cell>
          <cell r="B27">
            <v>221.76700000000019</v>
          </cell>
          <cell r="C27">
            <v>284059921.76299995</v>
          </cell>
          <cell r="D27">
            <v>200591366.43400002</v>
          </cell>
          <cell r="E27">
            <v>83468555.328999966</v>
          </cell>
          <cell r="F27">
            <v>3327.4340000000007</v>
          </cell>
          <cell r="G27">
            <v>48987226.127999999</v>
          </cell>
          <cell r="H27">
            <v>131235514.88700001</v>
          </cell>
        </row>
        <row r="28">
          <cell r="A28" t="str">
            <v>269</v>
          </cell>
          <cell r="B28">
            <v>914.347000000001</v>
          </cell>
          <cell r="C28">
            <v>6182352387.5689964</v>
          </cell>
          <cell r="D28">
            <v>4551432550.9419985</v>
          </cell>
          <cell r="E28">
            <v>1630919836.6270006</v>
          </cell>
          <cell r="F28">
            <v>36805.947999999997</v>
          </cell>
          <cell r="G28">
            <v>671425814.34500051</v>
          </cell>
          <cell r="H28">
            <v>4020684439.987</v>
          </cell>
        </row>
        <row r="29">
          <cell r="A29" t="str">
            <v>271</v>
          </cell>
          <cell r="B29">
            <v>398.02399999999983</v>
          </cell>
          <cell r="C29">
            <v>4091209391.3790007</v>
          </cell>
          <cell r="D29">
            <v>3500192611.1509991</v>
          </cell>
          <cell r="E29">
            <v>591016780.22799981</v>
          </cell>
          <cell r="F29">
            <v>11988.55</v>
          </cell>
          <cell r="G29">
            <v>236364886.08099997</v>
          </cell>
          <cell r="H29">
            <v>837613016.66100037</v>
          </cell>
        </row>
        <row r="30">
          <cell r="A30" t="str">
            <v>272</v>
          </cell>
          <cell r="B30">
            <v>128.68600000000006</v>
          </cell>
          <cell r="C30">
            <v>2643421291.8740001</v>
          </cell>
          <cell r="D30">
            <v>2312501764.0100002</v>
          </cell>
          <cell r="E30">
            <v>330919527.8640002</v>
          </cell>
          <cell r="F30">
            <v>4768.21</v>
          </cell>
          <cell r="G30">
            <v>96563454.561000019</v>
          </cell>
          <cell r="H30">
            <v>582398110.17700016</v>
          </cell>
        </row>
        <row r="31">
          <cell r="A31" t="str">
            <v>273</v>
          </cell>
          <cell r="B31">
            <v>298.75</v>
          </cell>
          <cell r="C31">
            <v>2049616858.0070007</v>
          </cell>
          <cell r="D31">
            <v>1625714963.0269997</v>
          </cell>
          <cell r="E31">
            <v>423901894.98000002</v>
          </cell>
          <cell r="F31">
            <v>8604.9940000000006</v>
          </cell>
          <cell r="G31">
            <v>197194606.13899994</v>
          </cell>
          <cell r="H31">
            <v>417995949.77799994</v>
          </cell>
        </row>
        <row r="32">
          <cell r="A32" t="str">
            <v>281</v>
          </cell>
          <cell r="B32">
            <v>1184.8759999999991</v>
          </cell>
          <cell r="C32">
            <v>3553832867.2380009</v>
          </cell>
          <cell r="D32">
            <v>2626704613.5870018</v>
          </cell>
          <cell r="E32">
            <v>927128253.65100014</v>
          </cell>
          <cell r="F32">
            <v>21860.763000000006</v>
          </cell>
          <cell r="G32">
            <v>470326988.47100002</v>
          </cell>
          <cell r="H32">
            <v>992935295.36799896</v>
          </cell>
        </row>
        <row r="33">
          <cell r="A33" t="str">
            <v>289</v>
          </cell>
          <cell r="B33">
            <v>1174.845</v>
          </cell>
          <cell r="C33">
            <v>7936381450.3129997</v>
          </cell>
          <cell r="D33">
            <v>6250393275.3579988</v>
          </cell>
          <cell r="E33">
            <v>1685988174.9549994</v>
          </cell>
          <cell r="F33">
            <v>42022.374000000003</v>
          </cell>
          <cell r="G33">
            <v>747604825.25699997</v>
          </cell>
          <cell r="H33">
            <v>2409095967.5830007</v>
          </cell>
        </row>
        <row r="34">
          <cell r="A34" t="str">
            <v>291</v>
          </cell>
          <cell r="B34">
            <v>476.86399999999969</v>
          </cell>
          <cell r="C34">
            <v>2167841144.5940003</v>
          </cell>
          <cell r="D34">
            <v>1578744356.2350004</v>
          </cell>
          <cell r="E34">
            <v>589096788.35900044</v>
          </cell>
          <cell r="F34">
            <v>13926.21</v>
          </cell>
          <cell r="G34">
            <v>235662058.19200006</v>
          </cell>
          <cell r="H34">
            <v>549969966.78300011</v>
          </cell>
        </row>
        <row r="35">
          <cell r="A35" t="str">
            <v>292</v>
          </cell>
          <cell r="B35">
            <v>672.09</v>
          </cell>
          <cell r="C35">
            <v>2719145850.0300002</v>
          </cell>
          <cell r="D35">
            <v>1790636255.1940002</v>
          </cell>
          <cell r="E35">
            <v>928509594.83600032</v>
          </cell>
          <cell r="F35">
            <v>18176.373000000014</v>
          </cell>
          <cell r="G35">
            <v>433552249.89499992</v>
          </cell>
          <cell r="H35">
            <v>1241224497.4829993</v>
          </cell>
        </row>
        <row r="36">
          <cell r="A36" t="str">
            <v>293</v>
          </cell>
          <cell r="B36">
            <v>41.667000000000002</v>
          </cell>
          <cell r="C36">
            <v>355789746.83299994</v>
          </cell>
          <cell r="D36">
            <v>290423091.18199998</v>
          </cell>
          <cell r="E36">
            <v>65366655.651000015</v>
          </cell>
          <cell r="F36">
            <v>1490.373</v>
          </cell>
          <cell r="G36">
            <v>30175525.318000004</v>
          </cell>
          <cell r="H36">
            <v>100093811.252</v>
          </cell>
        </row>
        <row r="37">
          <cell r="A37" t="str">
            <v>300</v>
          </cell>
          <cell r="B37">
            <v>32.096999999999994</v>
          </cell>
          <cell r="C37">
            <v>454022935.87499994</v>
          </cell>
          <cell r="D37">
            <v>368035891.75100005</v>
          </cell>
          <cell r="E37">
            <v>85987044.123999983</v>
          </cell>
          <cell r="F37">
            <v>1636.3119999999999</v>
          </cell>
          <cell r="G37">
            <v>39100750.181000002</v>
          </cell>
          <cell r="H37">
            <v>70733065.628000006</v>
          </cell>
        </row>
        <row r="38">
          <cell r="A38" t="str">
            <v>311</v>
          </cell>
          <cell r="B38">
            <v>67.186999999999983</v>
          </cell>
          <cell r="C38">
            <v>623018247.12899983</v>
          </cell>
          <cell r="D38">
            <v>484312708.39700001</v>
          </cell>
          <cell r="E38">
            <v>138705538.73199999</v>
          </cell>
          <cell r="F38">
            <v>2660.1709999999998</v>
          </cell>
          <cell r="G38">
            <v>57779361.155000001</v>
          </cell>
          <cell r="H38">
            <v>106513931.932</v>
          </cell>
        </row>
        <row r="39">
          <cell r="A39" t="str">
            <v>312</v>
          </cell>
          <cell r="B39">
            <v>150.6040000000001</v>
          </cell>
          <cell r="C39">
            <v>1062231171.7219999</v>
          </cell>
          <cell r="D39">
            <v>846499135.59200001</v>
          </cell>
          <cell r="E39">
            <v>215732036.12999994</v>
          </cell>
          <cell r="F39">
            <v>5752.1390000000001</v>
          </cell>
          <cell r="G39">
            <v>97824557.015000015</v>
          </cell>
          <cell r="H39">
            <v>278980345.86999995</v>
          </cell>
        </row>
        <row r="40">
          <cell r="A40" t="str">
            <v>313</v>
          </cell>
          <cell r="B40">
            <v>93.888999999999982</v>
          </cell>
          <cell r="C40">
            <v>3218452699.5179992</v>
          </cell>
          <cell r="D40">
            <v>2838626263.8539996</v>
          </cell>
          <cell r="E40">
            <v>379826435.66399997</v>
          </cell>
          <cell r="F40">
            <v>5869.3370000000004</v>
          </cell>
          <cell r="G40">
            <v>128152460.87099996</v>
          </cell>
          <cell r="H40">
            <v>548943343.21899998</v>
          </cell>
        </row>
        <row r="41">
          <cell r="A41" t="str">
            <v>314</v>
          </cell>
          <cell r="B41">
            <v>9.5359999999999996</v>
          </cell>
          <cell r="C41">
            <v>52327459.032000005</v>
          </cell>
          <cell r="D41">
            <v>46761235.298</v>
          </cell>
          <cell r="E41">
            <v>5566223.7340000002</v>
          </cell>
          <cell r="F41">
            <v>327.11</v>
          </cell>
          <cell r="G41">
            <v>5667851.6620000005</v>
          </cell>
          <cell r="H41">
            <v>20572669.120000001</v>
          </cell>
        </row>
        <row r="42">
          <cell r="A42" t="str">
            <v>315</v>
          </cell>
          <cell r="B42">
            <v>36.880000000000003</v>
          </cell>
          <cell r="C42">
            <v>201826560.47500005</v>
          </cell>
          <cell r="D42">
            <v>163336330.81000003</v>
          </cell>
          <cell r="E42">
            <v>38490229.665000029</v>
          </cell>
          <cell r="F42">
            <v>2085.61</v>
          </cell>
          <cell r="G42">
            <v>20914177.520000003</v>
          </cell>
          <cell r="H42">
            <v>73171010.444999993</v>
          </cell>
        </row>
        <row r="43">
          <cell r="A43" t="str">
            <v>319</v>
          </cell>
          <cell r="B43">
            <v>80.564999999999998</v>
          </cell>
          <cell r="C43">
            <v>531019903.49899995</v>
          </cell>
          <cell r="D43">
            <v>380486064.03399986</v>
          </cell>
          <cell r="E43">
            <v>150533839.46499997</v>
          </cell>
          <cell r="F43">
            <v>3826.4379999999996</v>
          </cell>
          <cell r="G43">
            <v>63139515.587000005</v>
          </cell>
          <cell r="H43">
            <v>124737797.763</v>
          </cell>
        </row>
        <row r="44">
          <cell r="A44" t="str">
            <v>321</v>
          </cell>
          <cell r="B44">
            <v>171.83200000000005</v>
          </cell>
          <cell r="C44">
            <v>1331946673.1350005</v>
          </cell>
          <cell r="D44">
            <v>941828556.55299997</v>
          </cell>
          <cell r="E44">
            <v>390118116.58200002</v>
          </cell>
          <cell r="F44">
            <v>14405.478999999996</v>
          </cell>
          <cell r="G44">
            <v>209811110.38299999</v>
          </cell>
          <cell r="H44">
            <v>534806026.69199997</v>
          </cell>
        </row>
        <row r="45">
          <cell r="A45" t="str">
            <v>322</v>
          </cell>
          <cell r="B45">
            <v>16.881</v>
          </cell>
          <cell r="C45">
            <v>102115242.86299999</v>
          </cell>
          <cell r="D45">
            <v>53067462.689999998</v>
          </cell>
          <cell r="E45">
            <v>49047780.173</v>
          </cell>
          <cell r="F45">
            <v>2696.16</v>
          </cell>
          <cell r="G45">
            <v>30945543.316000003</v>
          </cell>
          <cell r="H45">
            <v>46573679.998999998</v>
          </cell>
        </row>
        <row r="46">
          <cell r="A46" t="str">
            <v>323</v>
          </cell>
          <cell r="B46">
            <v>97.454999999999998</v>
          </cell>
          <cell r="C46">
            <v>628885271.96099997</v>
          </cell>
          <cell r="D46">
            <v>469887096.09500003</v>
          </cell>
          <cell r="E46">
            <v>158998175.86600003</v>
          </cell>
          <cell r="F46">
            <v>6875.1770000000015</v>
          </cell>
          <cell r="G46">
            <v>89903391.711999997</v>
          </cell>
          <cell r="H46">
            <v>178724057.45200002</v>
          </cell>
        </row>
        <row r="47">
          <cell r="A47" t="str">
            <v>331</v>
          </cell>
          <cell r="B47">
            <v>55.494999999999997</v>
          </cell>
          <cell r="C47">
            <v>178638984.85299999</v>
          </cell>
          <cell r="D47">
            <v>109764357.95300001</v>
          </cell>
          <cell r="E47">
            <v>68874626.900000006</v>
          </cell>
          <cell r="F47">
            <v>1133.404</v>
          </cell>
          <cell r="G47">
            <v>31539252.683000002</v>
          </cell>
          <cell r="H47">
            <v>48077436.766999997</v>
          </cell>
        </row>
        <row r="48">
          <cell r="A48" t="str">
            <v>332</v>
          </cell>
          <cell r="B48">
            <v>9</v>
          </cell>
          <cell r="C48">
            <v>200508472.625</v>
          </cell>
          <cell r="D48">
            <v>138155835</v>
          </cell>
          <cell r="E48">
            <v>62352637.625</v>
          </cell>
          <cell r="F48">
            <v>619.625</v>
          </cell>
          <cell r="G48">
            <v>16396695.625</v>
          </cell>
          <cell r="H48">
            <v>75042435.25</v>
          </cell>
        </row>
        <row r="49">
          <cell r="A49" t="str">
            <v>333</v>
          </cell>
          <cell r="B49">
            <v>5.5720000000000001</v>
          </cell>
          <cell r="C49">
            <v>43215123.605999999</v>
          </cell>
          <cell r="D49">
            <v>29364329.092</v>
          </cell>
          <cell r="E49">
            <v>13850794.514</v>
          </cell>
          <cell r="F49">
            <v>341.86400000000003</v>
          </cell>
          <cell r="G49">
            <v>8225860.2939999998</v>
          </cell>
          <cell r="H49">
            <v>12881966.291999999</v>
          </cell>
        </row>
        <row r="50">
          <cell r="A50" t="str">
            <v>341</v>
          </cell>
          <cell r="B50">
            <v>33.286999999999999</v>
          </cell>
          <cell r="C50">
            <v>285617029.74399996</v>
          </cell>
          <cell r="D50">
            <v>258217151.456</v>
          </cell>
          <cell r="E50">
            <v>27399878.288000003</v>
          </cell>
          <cell r="F50">
            <v>941.70399999999984</v>
          </cell>
          <cell r="G50">
            <v>18931630.153999999</v>
          </cell>
          <cell r="H50">
            <v>21312633.616</v>
          </cell>
        </row>
        <row r="51">
          <cell r="A51" t="str">
            <v>342</v>
          </cell>
          <cell r="B51">
            <v>92.155999999999992</v>
          </cell>
          <cell r="C51">
            <v>486939573.24599999</v>
          </cell>
          <cell r="D51">
            <v>388168607.32100004</v>
          </cell>
          <cell r="E51">
            <v>98770965.925000012</v>
          </cell>
          <cell r="F51">
            <v>2177.377</v>
          </cell>
          <cell r="G51">
            <v>47294700.958000004</v>
          </cell>
          <cell r="H51">
            <v>117520844.11599998</v>
          </cell>
        </row>
        <row r="52">
          <cell r="A52" t="str">
            <v>343</v>
          </cell>
          <cell r="B52">
            <v>177.22800000000009</v>
          </cell>
          <cell r="C52">
            <v>1726716753.9229999</v>
          </cell>
          <cell r="D52">
            <v>1347990467.3270001</v>
          </cell>
          <cell r="E52">
            <v>378726286.59599996</v>
          </cell>
          <cell r="F52">
            <v>8731.1159999999982</v>
          </cell>
          <cell r="G52">
            <v>165157952.77399999</v>
          </cell>
          <cell r="H52">
            <v>572670965.46200013</v>
          </cell>
        </row>
        <row r="53">
          <cell r="A53" t="str">
            <v>351</v>
          </cell>
          <cell r="B53">
            <v>172.761</v>
          </cell>
          <cell r="C53">
            <v>901564535.01800013</v>
          </cell>
          <cell r="D53">
            <v>692782365.36300004</v>
          </cell>
          <cell r="E53">
            <v>208782169.655</v>
          </cell>
          <cell r="F53">
            <v>5443.92</v>
          </cell>
          <cell r="G53">
            <v>105813763.23900001</v>
          </cell>
          <cell r="H53">
            <v>337766846.37699997</v>
          </cell>
        </row>
        <row r="54">
          <cell r="A54" t="str">
            <v>359</v>
          </cell>
          <cell r="B54">
            <v>60.217000000000041</v>
          </cell>
          <cell r="C54">
            <v>374443277.61700004</v>
          </cell>
          <cell r="D54">
            <v>276085670.398</v>
          </cell>
          <cell r="E54">
            <v>98357607.218999997</v>
          </cell>
          <cell r="F54">
            <v>2573.1020000000003</v>
          </cell>
          <cell r="G54">
            <v>39687184.592999995</v>
          </cell>
          <cell r="H54">
            <v>138564931.13999999</v>
          </cell>
        </row>
        <row r="55">
          <cell r="A55" t="str">
            <v>361</v>
          </cell>
          <cell r="B55">
            <v>742.30099999999948</v>
          </cell>
          <cell r="C55">
            <v>3438174173.3199987</v>
          </cell>
          <cell r="D55">
            <v>2564707758.8859992</v>
          </cell>
          <cell r="E55">
            <v>873466414.43400002</v>
          </cell>
          <cell r="F55">
            <v>35297.496999999996</v>
          </cell>
          <cell r="G55">
            <v>476800731.98099989</v>
          </cell>
          <cell r="H55">
            <v>989644274.20700002</v>
          </cell>
        </row>
        <row r="56">
          <cell r="A56" t="str">
            <v>369</v>
          </cell>
          <cell r="B56">
            <v>661.93</v>
          </cell>
          <cell r="C56">
            <v>3574627554.473001</v>
          </cell>
          <cell r="D56">
            <v>2856280384.2579994</v>
          </cell>
          <cell r="E56">
            <v>718347170.21500003</v>
          </cell>
          <cell r="F56">
            <v>14827.428000000005</v>
          </cell>
          <cell r="G56">
            <v>419183192.25700009</v>
          </cell>
          <cell r="H56">
            <v>598350435.57399988</v>
          </cell>
        </row>
        <row r="57">
          <cell r="A57" t="str">
            <v>371</v>
          </cell>
          <cell r="B57">
            <v>14.925000000000001</v>
          </cell>
          <cell r="C57">
            <v>414078528.45199996</v>
          </cell>
          <cell r="D57">
            <v>360954281.403</v>
          </cell>
          <cell r="E57">
            <v>53124247.048999988</v>
          </cell>
          <cell r="F57">
            <v>397.25</v>
          </cell>
          <cell r="G57">
            <v>26691739.897</v>
          </cell>
          <cell r="H57">
            <v>29751128.414000005</v>
          </cell>
        </row>
        <row r="58">
          <cell r="A58" t="str">
            <v>372</v>
          </cell>
          <cell r="B58">
            <v>76.483000000000033</v>
          </cell>
          <cell r="C58">
            <v>464265022.20000005</v>
          </cell>
          <cell r="D58">
            <v>388622004.61900002</v>
          </cell>
          <cell r="E58">
            <v>75643017.580999941</v>
          </cell>
          <cell r="F58">
            <v>2033.8440000000003</v>
          </cell>
          <cell r="G58">
            <v>33023859.751000006</v>
          </cell>
          <cell r="H58">
            <v>103660844.70199999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 t="str">
            <v>Expr1</v>
          </cell>
          <cell r="B1" t="str">
            <v>SumOfWEIGHT</v>
          </cell>
          <cell r="D1" t="str">
            <v>SumOfF2112</v>
          </cell>
          <cell r="F1" t="str">
            <v>SumOfF2116</v>
          </cell>
          <cell r="H1" t="str">
            <v>SumOfF2119</v>
          </cell>
        </row>
        <row r="2">
          <cell r="B2">
            <v>21156.002999999997</v>
          </cell>
          <cell r="D2">
            <v>1546218720.1949999</v>
          </cell>
          <cell r="F2">
            <v>1679257278.1189997</v>
          </cell>
          <cell r="H2">
            <v>455703695.11499983</v>
          </cell>
        </row>
        <row r="3">
          <cell r="A3" t="str">
            <v>151</v>
          </cell>
          <cell r="B3">
            <v>852.32500000000073</v>
          </cell>
          <cell r="D3">
            <v>14629369.639000004</v>
          </cell>
          <cell r="F3">
            <v>28667782.043000009</v>
          </cell>
          <cell r="H3">
            <v>16516954.963</v>
          </cell>
        </row>
        <row r="4">
          <cell r="A4" t="str">
            <v>152</v>
          </cell>
          <cell r="B4">
            <v>45.788999999999994</v>
          </cell>
          <cell r="D4">
            <v>4489495.1449999996</v>
          </cell>
          <cell r="F4">
            <v>206547194.06899995</v>
          </cell>
          <cell r="H4">
            <v>6399414.517</v>
          </cell>
        </row>
        <row r="5">
          <cell r="A5" t="str">
            <v>153</v>
          </cell>
          <cell r="B5">
            <v>339.72600000000023</v>
          </cell>
          <cell r="D5">
            <v>8391167.5779999997</v>
          </cell>
          <cell r="F5">
            <v>3996193.74</v>
          </cell>
          <cell r="H5">
            <v>125089.398</v>
          </cell>
        </row>
        <row r="6">
          <cell r="A6" t="str">
            <v>154</v>
          </cell>
          <cell r="B6">
            <v>2081.6</v>
          </cell>
          <cell r="D6">
            <v>9864850.9540000018</v>
          </cell>
          <cell r="F6">
            <v>123070700.902</v>
          </cell>
          <cell r="H6">
            <v>7206891.9629999995</v>
          </cell>
        </row>
        <row r="7">
          <cell r="A7" t="str">
            <v>155</v>
          </cell>
          <cell r="B7">
            <v>187.41800000000003</v>
          </cell>
          <cell r="D7">
            <v>404302.23199999996</v>
          </cell>
          <cell r="F7">
            <v>10315514.274000002</v>
          </cell>
          <cell r="H7">
            <v>1118463.3370000001</v>
          </cell>
        </row>
        <row r="8">
          <cell r="A8" t="str">
            <v>160</v>
          </cell>
          <cell r="B8">
            <v>131.1</v>
          </cell>
          <cell r="D8">
            <v>604047.95400000003</v>
          </cell>
          <cell r="F8">
            <v>3501325.9739999999</v>
          </cell>
          <cell r="H8">
            <v>1116764</v>
          </cell>
        </row>
        <row r="9">
          <cell r="A9" t="str">
            <v>171</v>
          </cell>
          <cell r="B9">
            <v>179.155</v>
          </cell>
          <cell r="D9">
            <v>992284.73899999994</v>
          </cell>
          <cell r="F9">
            <v>1703054.0689999999</v>
          </cell>
          <cell r="H9">
            <v>514793</v>
          </cell>
        </row>
        <row r="10">
          <cell r="A10" t="str">
            <v>172</v>
          </cell>
          <cell r="B10">
            <v>292.411</v>
          </cell>
          <cell r="D10">
            <v>79137.915999999997</v>
          </cell>
          <cell r="F10">
            <v>885915.07</v>
          </cell>
          <cell r="H10">
            <v>311673.72499999998</v>
          </cell>
        </row>
        <row r="11">
          <cell r="A11" t="str">
            <v>173</v>
          </cell>
          <cell r="B11">
            <v>97.102999999999966</v>
          </cell>
          <cell r="D11">
            <v>1854750.8539999998</v>
          </cell>
          <cell r="F11">
            <v>365911.79700000002</v>
          </cell>
          <cell r="H11">
            <v>72250.892999999996</v>
          </cell>
        </row>
        <row r="12">
          <cell r="A12" t="str">
            <v>181</v>
          </cell>
          <cell r="B12">
            <v>898.77499999999998</v>
          </cell>
          <cell r="D12">
            <v>2336423.4929999998</v>
          </cell>
          <cell r="F12">
            <v>5467483.493999999</v>
          </cell>
          <cell r="H12">
            <v>803946.14199999999</v>
          </cell>
        </row>
        <row r="13">
          <cell r="A13" t="str">
            <v>191</v>
          </cell>
          <cell r="B13">
            <v>61.818000000000012</v>
          </cell>
          <cell r="D13">
            <v>0</v>
          </cell>
          <cell r="F13">
            <v>99489.126000000004</v>
          </cell>
          <cell r="H13">
            <v>0</v>
          </cell>
        </row>
        <row r="14">
          <cell r="A14" t="str">
            <v>192</v>
          </cell>
          <cell r="B14">
            <v>197.40599999999989</v>
          </cell>
          <cell r="D14">
            <v>340048</v>
          </cell>
          <cell r="F14">
            <v>7945402.6069999998</v>
          </cell>
          <cell r="H14">
            <v>310672.59999999998</v>
          </cell>
        </row>
        <row r="15">
          <cell r="A15" t="str">
            <v>201</v>
          </cell>
          <cell r="B15">
            <v>551.94600000000037</v>
          </cell>
          <cell r="D15">
            <v>82754.662000000011</v>
          </cell>
          <cell r="F15">
            <v>1038018.3480000001</v>
          </cell>
          <cell r="H15">
            <v>361212.68700000003</v>
          </cell>
        </row>
        <row r="16">
          <cell r="A16" t="str">
            <v>202</v>
          </cell>
          <cell r="B16">
            <v>764.44099999999935</v>
          </cell>
          <cell r="D16">
            <v>8878598.1900000013</v>
          </cell>
          <cell r="F16">
            <v>6187916.5810000002</v>
          </cell>
          <cell r="H16">
            <v>1282337.037</v>
          </cell>
        </row>
        <row r="17">
          <cell r="A17" t="str">
            <v>210</v>
          </cell>
          <cell r="B17">
            <v>601.24799999999971</v>
          </cell>
          <cell r="D17">
            <v>4388929.9070000006</v>
          </cell>
          <cell r="F17">
            <v>9624633.7350000031</v>
          </cell>
          <cell r="H17">
            <v>4420030.5910000009</v>
          </cell>
        </row>
        <row r="18">
          <cell r="A18" t="str">
            <v>221</v>
          </cell>
          <cell r="B18">
            <v>344.61099999999971</v>
          </cell>
          <cell r="D18">
            <v>1326734.8759999999</v>
          </cell>
          <cell r="F18">
            <v>52806179.623999991</v>
          </cell>
          <cell r="H18">
            <v>11262085.632000001</v>
          </cell>
        </row>
        <row r="19">
          <cell r="A19" t="str">
            <v>222</v>
          </cell>
          <cell r="B19">
            <v>1242.428999999999</v>
          </cell>
          <cell r="D19">
            <v>663882.81400000013</v>
          </cell>
          <cell r="F19">
            <v>7882535.1060000006</v>
          </cell>
          <cell r="H19">
            <v>2755215.835</v>
          </cell>
        </row>
        <row r="20">
          <cell r="A20" t="str">
            <v>223</v>
          </cell>
          <cell r="B20">
            <v>10.747999999999999</v>
          </cell>
          <cell r="D20">
            <v>1476928.96</v>
          </cell>
          <cell r="F20">
            <v>112981.49900000001</v>
          </cell>
          <cell r="H20">
            <v>0</v>
          </cell>
        </row>
        <row r="21">
          <cell r="A21" t="str">
            <v>231</v>
          </cell>
          <cell r="B21">
            <v>9.5</v>
          </cell>
          <cell r="D21">
            <v>0</v>
          </cell>
          <cell r="F21">
            <v>12986</v>
          </cell>
          <cell r="H21">
            <v>0</v>
          </cell>
        </row>
        <row r="22">
          <cell r="A22" t="str">
            <v>232</v>
          </cell>
          <cell r="B22">
            <v>48.870999999999988</v>
          </cell>
          <cell r="D22">
            <v>6242412.6610000003</v>
          </cell>
          <cell r="F22">
            <v>3539933.85</v>
          </cell>
          <cell r="H22">
            <v>22228699.375</v>
          </cell>
        </row>
        <row r="23">
          <cell r="A23" t="str">
            <v>241</v>
          </cell>
          <cell r="B23">
            <v>322.18300000000011</v>
          </cell>
          <cell r="D23">
            <v>16697441.980000004</v>
          </cell>
          <cell r="F23">
            <v>10943665.149999995</v>
          </cell>
          <cell r="H23">
            <v>55314346.993000008</v>
          </cell>
        </row>
        <row r="24">
          <cell r="A24" t="str">
            <v>242</v>
          </cell>
          <cell r="B24">
            <v>616.18200000000013</v>
          </cell>
          <cell r="D24">
            <v>30508517.544000003</v>
          </cell>
          <cell r="F24">
            <v>172774630.03399995</v>
          </cell>
          <cell r="H24">
            <v>17462615.300999999</v>
          </cell>
        </row>
        <row r="25">
          <cell r="A25" t="str">
            <v>243</v>
          </cell>
          <cell r="B25">
            <v>5</v>
          </cell>
          <cell r="D25">
            <v>91000</v>
          </cell>
          <cell r="F25">
            <v>14298</v>
          </cell>
          <cell r="H25">
            <v>0</v>
          </cell>
        </row>
        <row r="26">
          <cell r="A26" t="str">
            <v>251</v>
          </cell>
          <cell r="B26">
            <v>546.75500000000079</v>
          </cell>
          <cell r="D26">
            <v>43284134.180000007</v>
          </cell>
          <cell r="F26">
            <v>28303501.890000008</v>
          </cell>
          <cell r="H26">
            <v>14341268.644000003</v>
          </cell>
        </row>
        <row r="27">
          <cell r="A27" t="str">
            <v>252</v>
          </cell>
          <cell r="B27">
            <v>1430.615</v>
          </cell>
          <cell r="D27">
            <v>27044764.715999998</v>
          </cell>
          <cell r="F27">
            <v>12681369.770000007</v>
          </cell>
          <cell r="H27">
            <v>24354973.612</v>
          </cell>
        </row>
        <row r="28">
          <cell r="A28" t="str">
            <v>261</v>
          </cell>
          <cell r="B28">
            <v>231.76700000000022</v>
          </cell>
          <cell r="D28">
            <v>2994795.5950000002</v>
          </cell>
          <cell r="F28">
            <v>1157919.4949999999</v>
          </cell>
          <cell r="H28">
            <v>1078936.236</v>
          </cell>
        </row>
        <row r="29">
          <cell r="A29" t="str">
            <v>269</v>
          </cell>
          <cell r="B29">
            <v>969.57399999999996</v>
          </cell>
          <cell r="D29">
            <v>15073282.322000002</v>
          </cell>
          <cell r="F29">
            <v>18490237.504999999</v>
          </cell>
          <cell r="H29">
            <v>7666654.9840000002</v>
          </cell>
        </row>
        <row r="30">
          <cell r="A30" t="str">
            <v>271</v>
          </cell>
          <cell r="B30">
            <v>437.13799999999998</v>
          </cell>
          <cell r="D30">
            <v>11767570.416000001</v>
          </cell>
          <cell r="F30">
            <v>39211913.470000014</v>
          </cell>
          <cell r="H30">
            <v>4675518.0690000001</v>
          </cell>
        </row>
        <row r="31">
          <cell r="A31" t="str">
            <v>272</v>
          </cell>
          <cell r="B31">
            <v>146.13400000000004</v>
          </cell>
          <cell r="D31">
            <v>745269.55300000007</v>
          </cell>
          <cell r="F31">
            <v>2863493.1559999995</v>
          </cell>
          <cell r="H31">
            <v>2956078.219</v>
          </cell>
        </row>
        <row r="32">
          <cell r="A32" t="str">
            <v>273</v>
          </cell>
          <cell r="B32">
            <v>319.95600000000002</v>
          </cell>
          <cell r="D32">
            <v>403587.50700000004</v>
          </cell>
          <cell r="F32">
            <v>2645897.08</v>
          </cell>
          <cell r="H32">
            <v>678427.73200000008</v>
          </cell>
        </row>
        <row r="33">
          <cell r="A33" t="str">
            <v>281</v>
          </cell>
          <cell r="B33">
            <v>1213.6509999999989</v>
          </cell>
          <cell r="D33">
            <v>2410666.1740000001</v>
          </cell>
          <cell r="F33">
            <v>6370976.3640000029</v>
          </cell>
          <cell r="H33">
            <v>253723.98500000002</v>
          </cell>
        </row>
        <row r="34">
          <cell r="A34" t="str">
            <v>289</v>
          </cell>
          <cell r="B34">
            <v>1253.9589999999996</v>
          </cell>
          <cell r="D34">
            <v>16060566.136</v>
          </cell>
          <cell r="F34">
            <v>12320239.619000001</v>
          </cell>
          <cell r="H34">
            <v>7992330.5269999998</v>
          </cell>
        </row>
        <row r="35">
          <cell r="A35" t="str">
            <v>291</v>
          </cell>
          <cell r="B35">
            <v>514.53699999999924</v>
          </cell>
          <cell r="D35">
            <v>103428056.773</v>
          </cell>
          <cell r="F35">
            <v>220455551.61499995</v>
          </cell>
          <cell r="H35">
            <v>27710259.077000003</v>
          </cell>
        </row>
        <row r="36">
          <cell r="A36" t="str">
            <v>292</v>
          </cell>
          <cell r="B36">
            <v>687.75300000000004</v>
          </cell>
          <cell r="D36">
            <v>1755032.7529999998</v>
          </cell>
          <cell r="F36">
            <v>8934104.012000002</v>
          </cell>
          <cell r="H36">
            <v>4940268.95</v>
          </cell>
        </row>
        <row r="37">
          <cell r="A37" t="str">
            <v>293</v>
          </cell>
          <cell r="B37">
            <v>48.331999999999994</v>
          </cell>
          <cell r="D37">
            <v>13796650.034</v>
          </cell>
          <cell r="F37">
            <v>22305401.392000001</v>
          </cell>
          <cell r="H37">
            <v>2125348.5299999998</v>
          </cell>
        </row>
        <row r="38">
          <cell r="A38" t="str">
            <v>300</v>
          </cell>
          <cell r="B38">
            <v>80.215999999999994</v>
          </cell>
          <cell r="D38">
            <v>95331401.609999999</v>
          </cell>
          <cell r="F38">
            <v>205840597.639</v>
          </cell>
          <cell r="H38">
            <v>28333959.427999999</v>
          </cell>
        </row>
        <row r="39">
          <cell r="A39" t="str">
            <v>311</v>
          </cell>
          <cell r="B39">
            <v>85.626000000000005</v>
          </cell>
          <cell r="D39">
            <v>172706383.94600001</v>
          </cell>
          <cell r="F39">
            <v>3319773.83</v>
          </cell>
          <cell r="H39">
            <v>7511383.3999999994</v>
          </cell>
        </row>
        <row r="40">
          <cell r="A40" t="str">
            <v>312</v>
          </cell>
          <cell r="B40">
            <v>164.65400000000011</v>
          </cell>
          <cell r="D40">
            <v>6162911.5669999998</v>
          </cell>
          <cell r="F40">
            <v>2129105.2999999998</v>
          </cell>
          <cell r="H40">
            <v>1910808.8910000001</v>
          </cell>
        </row>
        <row r="41">
          <cell r="A41" t="str">
            <v>313</v>
          </cell>
          <cell r="B41">
            <v>121.91099999999994</v>
          </cell>
          <cell r="D41">
            <v>4787343.6349999998</v>
          </cell>
          <cell r="F41">
            <v>3661557.67</v>
          </cell>
          <cell r="H41">
            <v>901754.95499999996</v>
          </cell>
        </row>
        <row r="42">
          <cell r="A42" t="str">
            <v>314</v>
          </cell>
          <cell r="B42">
            <v>20.314</v>
          </cell>
          <cell r="D42">
            <v>1921757.5</v>
          </cell>
          <cell r="F42">
            <v>7313466.6459999997</v>
          </cell>
          <cell r="H42">
            <v>480531.25</v>
          </cell>
        </row>
        <row r="43">
          <cell r="A43" t="str">
            <v>315</v>
          </cell>
          <cell r="B43">
            <v>45.68</v>
          </cell>
          <cell r="D43">
            <v>4535697.0749999993</v>
          </cell>
          <cell r="F43">
            <v>1647807.2049999998</v>
          </cell>
          <cell r="H43">
            <v>5086754</v>
          </cell>
        </row>
        <row r="44">
          <cell r="A44" t="str">
            <v>319</v>
          </cell>
          <cell r="B44">
            <v>90.173000000000059</v>
          </cell>
          <cell r="D44">
            <v>1948268.4990000001</v>
          </cell>
          <cell r="F44">
            <v>5412794.0089999987</v>
          </cell>
          <cell r="H44">
            <v>434013.98899999994</v>
          </cell>
        </row>
        <row r="45">
          <cell r="A45" t="str">
            <v>321</v>
          </cell>
          <cell r="B45">
            <v>316.28099999999989</v>
          </cell>
          <cell r="D45">
            <v>387667996.78399992</v>
          </cell>
          <cell r="F45">
            <v>20403252.957000002</v>
          </cell>
          <cell r="H45">
            <v>116998182.00499997</v>
          </cell>
        </row>
        <row r="46">
          <cell r="A46" t="str">
            <v>322</v>
          </cell>
          <cell r="B46">
            <v>28.943999999999992</v>
          </cell>
          <cell r="D46">
            <v>139966820.09</v>
          </cell>
          <cell r="F46">
            <v>40950133.650000006</v>
          </cell>
          <cell r="H46">
            <v>5667449</v>
          </cell>
        </row>
        <row r="47">
          <cell r="A47" t="str">
            <v>323</v>
          </cell>
          <cell r="B47">
            <v>154.49</v>
          </cell>
          <cell r="D47">
            <v>165217039.06400001</v>
          </cell>
          <cell r="F47">
            <v>29043145.840000011</v>
          </cell>
          <cell r="H47">
            <v>4519380.824</v>
          </cell>
        </row>
        <row r="48">
          <cell r="A48" t="str">
            <v>331</v>
          </cell>
          <cell r="B48">
            <v>69.510999999999981</v>
          </cell>
          <cell r="D48">
            <v>3459072.2579999999</v>
          </cell>
          <cell r="F48">
            <v>7009590.7869999986</v>
          </cell>
          <cell r="H48">
            <v>3458758.01</v>
          </cell>
        </row>
        <row r="49">
          <cell r="A49" t="str">
            <v>332</v>
          </cell>
          <cell r="B49">
            <v>17.515999999999998</v>
          </cell>
          <cell r="D49">
            <v>5086281.5</v>
          </cell>
          <cell r="F49">
            <v>3135403.77</v>
          </cell>
          <cell r="H49">
            <v>3738967.4879999999</v>
          </cell>
        </row>
        <row r="50">
          <cell r="A50" t="str">
            <v>333</v>
          </cell>
          <cell r="B50">
            <v>10.622</v>
          </cell>
          <cell r="D50">
            <v>0</v>
          </cell>
          <cell r="F50">
            <v>108394.5</v>
          </cell>
          <cell r="H50">
            <v>188987</v>
          </cell>
        </row>
        <row r="51">
          <cell r="A51" t="str">
            <v>341</v>
          </cell>
          <cell r="B51">
            <v>48.147000000000013</v>
          </cell>
          <cell r="D51">
            <v>146100109.19200003</v>
          </cell>
          <cell r="F51">
            <v>35021747.593000002</v>
          </cell>
          <cell r="H51">
            <v>11661647.330000002</v>
          </cell>
        </row>
        <row r="52">
          <cell r="A52" t="str">
            <v>342</v>
          </cell>
          <cell r="B52">
            <v>96.155999999999992</v>
          </cell>
          <cell r="D52">
            <v>1061454.3990000002</v>
          </cell>
          <cell r="F52">
            <v>626195.06300000008</v>
          </cell>
          <cell r="H52">
            <v>89254.119000000006</v>
          </cell>
        </row>
        <row r="53">
          <cell r="A53" t="str">
            <v>343</v>
          </cell>
          <cell r="B53">
            <v>222.84700000000007</v>
          </cell>
          <cell r="D53">
            <v>30156106.966999996</v>
          </cell>
          <cell r="F53">
            <v>207611467.36799997</v>
          </cell>
          <cell r="H53">
            <v>10108206.556000002</v>
          </cell>
        </row>
        <row r="54">
          <cell r="A54" t="str">
            <v>351</v>
          </cell>
          <cell r="B54">
            <v>184.42800000000003</v>
          </cell>
          <cell r="D54">
            <v>81722.50499999999</v>
          </cell>
          <cell r="F54">
            <v>1694044.3340000003</v>
          </cell>
          <cell r="H54">
            <v>958346.55</v>
          </cell>
        </row>
        <row r="55">
          <cell r="A55" t="str">
            <v>353</v>
          </cell>
          <cell r="B55">
            <v>7</v>
          </cell>
          <cell r="D55">
            <v>3202408</v>
          </cell>
          <cell r="F55">
            <v>6681234</v>
          </cell>
          <cell r="H55">
            <v>339735</v>
          </cell>
        </row>
        <row r="56">
          <cell r="A56" t="str">
            <v>359</v>
          </cell>
          <cell r="B56">
            <v>74.267000000000039</v>
          </cell>
          <cell r="D56">
            <v>9852729.2559999991</v>
          </cell>
          <cell r="F56">
            <v>17030383.301000003</v>
          </cell>
          <cell r="H56">
            <v>1062399.872</v>
          </cell>
        </row>
        <row r="57">
          <cell r="A57" t="str">
            <v>361</v>
          </cell>
          <cell r="B57">
            <v>848.36600000000112</v>
          </cell>
          <cell r="D57">
            <v>5990662.4299999997</v>
          </cell>
          <cell r="F57">
            <v>37642409.404999994</v>
          </cell>
          <cell r="H57">
            <v>2055511.9770000002</v>
          </cell>
        </row>
        <row r="58">
          <cell r="A58" t="str">
            <v>369</v>
          </cell>
          <cell r="B58">
            <v>693.24</v>
          </cell>
          <cell r="D58">
            <v>7002106.9669999983</v>
          </cell>
          <cell r="F58">
            <v>9461412.5889999997</v>
          </cell>
          <cell r="H58">
            <v>1823341.6310000001</v>
          </cell>
        </row>
        <row r="59">
          <cell r="A59" t="str">
            <v>371</v>
          </cell>
          <cell r="B59">
            <v>15.925000000000001</v>
          </cell>
          <cell r="D59">
            <v>872990.6939999999</v>
          </cell>
          <cell r="F59">
            <v>71984.273000000001</v>
          </cell>
          <cell r="H59">
            <v>0</v>
          </cell>
        </row>
        <row r="60">
          <cell r="A60" t="str">
            <v>372</v>
          </cell>
          <cell r="B60">
            <v>77.733000000000047</v>
          </cell>
          <cell r="D60">
            <v>0</v>
          </cell>
          <cell r="F60">
            <v>197025.93</v>
          </cell>
          <cell r="H60">
            <v>17075.286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D_A2"/>
      <sheetName val="JAD_A4"/>
      <sheetName val="JAD_A5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C1:U71"/>
  <sheetViews>
    <sheetView zoomScaleNormal="100" zoomScaleSheetLayoutView="100" workbookViewId="0">
      <selection activeCell="D30" sqref="D30"/>
    </sheetView>
  </sheetViews>
  <sheetFormatPr defaultColWidth="9.140625" defaultRowHeight="12.75"/>
  <cols>
    <col min="1" max="1" width="11.28515625" style="1" customWidth="1"/>
    <col min="2" max="2" width="1.42578125" style="1" customWidth="1"/>
    <col min="3" max="3" width="45.5703125" style="1" customWidth="1"/>
    <col min="4" max="4" width="13.7109375" style="1" customWidth="1"/>
    <col min="5" max="5" width="1.42578125" style="1" customWidth="1"/>
    <col min="6" max="6" width="18.140625" style="1" bestFit="1" customWidth="1"/>
    <col min="7" max="7" width="1.42578125" style="1" customWidth="1"/>
    <col min="8" max="8" width="18.140625" style="1" bestFit="1" customWidth="1"/>
    <col min="9" max="9" width="1.42578125" style="1" customWidth="1"/>
    <col min="10" max="10" width="18.140625" style="1" bestFit="1" customWidth="1"/>
    <col min="11" max="11" width="1.42578125" style="1" customWidth="1"/>
    <col min="12" max="12" width="21.140625" style="1" customWidth="1"/>
    <col min="13" max="13" width="1.42578125" style="1" customWidth="1"/>
    <col min="14" max="14" width="15.85546875" style="1" customWidth="1"/>
    <col min="15" max="15" width="1.42578125" style="1" customWidth="1"/>
    <col min="16" max="16" width="17.7109375" style="1" customWidth="1"/>
    <col min="17" max="17" width="10.28515625" style="1" bestFit="1" customWidth="1"/>
    <col min="18" max="19" width="10.85546875" style="1" bestFit="1" customWidth="1"/>
    <col min="20" max="20" width="10.28515625" style="1" bestFit="1" customWidth="1"/>
    <col min="21" max="21" width="11.28515625" style="1" bestFit="1" customWidth="1"/>
    <col min="22" max="16384" width="9.140625" style="1"/>
  </cols>
  <sheetData>
    <row r="1" spans="3:18" ht="12.75" customHeight="1"/>
    <row r="2" spans="3:18" ht="27" customHeight="1">
      <c r="C2" s="275" t="s">
        <v>130</v>
      </c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</row>
    <row r="3" spans="3:18" ht="12.75" customHeight="1" thickBot="1"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</row>
    <row r="4" spans="3:18" s="3" customFormat="1">
      <c r="C4" s="202"/>
      <c r="D4" s="203"/>
      <c r="E4" s="203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"/>
    </row>
    <row r="5" spans="3:18" s="3" customFormat="1" ht="108" customHeight="1">
      <c r="C5" s="205" t="s">
        <v>0</v>
      </c>
      <c r="D5" s="206" t="s">
        <v>1</v>
      </c>
      <c r="E5" s="207"/>
      <c r="F5" s="206" t="s">
        <v>2</v>
      </c>
      <c r="G5" s="208"/>
      <c r="H5" s="209" t="s">
        <v>3</v>
      </c>
      <c r="I5" s="208"/>
      <c r="J5" s="206" t="s">
        <v>4</v>
      </c>
      <c r="K5" s="208"/>
      <c r="L5" s="206" t="s">
        <v>62</v>
      </c>
      <c r="M5" s="208"/>
      <c r="N5" s="206" t="s">
        <v>140</v>
      </c>
      <c r="O5" s="208"/>
      <c r="P5" s="209" t="s">
        <v>63</v>
      </c>
      <c r="Q5" s="2"/>
    </row>
    <row r="6" spans="3:18" s="3" customFormat="1" ht="18" customHeight="1">
      <c r="C6" s="202"/>
      <c r="D6" s="203"/>
      <c r="E6" s="203"/>
      <c r="F6" s="210" t="s">
        <v>5</v>
      </c>
      <c r="G6" s="210"/>
      <c r="H6" s="210" t="s">
        <v>5</v>
      </c>
      <c r="I6" s="210"/>
      <c r="J6" s="210" t="s">
        <v>5</v>
      </c>
      <c r="K6" s="210"/>
      <c r="L6" s="203"/>
      <c r="M6" s="210"/>
      <c r="N6" s="210" t="s">
        <v>5</v>
      </c>
      <c r="O6" s="210"/>
      <c r="P6" s="210" t="s">
        <v>5</v>
      </c>
      <c r="Q6" s="2"/>
    </row>
    <row r="7" spans="3:18" s="3" customFormat="1" ht="7.5" customHeight="1" thickBot="1">
      <c r="C7" s="211"/>
      <c r="D7" s="212"/>
      <c r="E7" s="212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"/>
    </row>
    <row r="8" spans="3:18" s="3" customFormat="1" ht="7.5" customHeight="1">
      <c r="F8" s="7"/>
      <c r="G8" s="5"/>
      <c r="H8" s="7"/>
      <c r="I8" s="7"/>
      <c r="J8" s="7"/>
      <c r="K8" s="7"/>
      <c r="L8" s="7"/>
      <c r="M8" s="7"/>
      <c r="N8" s="7"/>
      <c r="O8" s="7"/>
      <c r="P8" s="7"/>
      <c r="Q8" s="2"/>
    </row>
    <row r="9" spans="3:18" s="3" customFormat="1" ht="25.5">
      <c r="C9" s="4" t="s">
        <v>6</v>
      </c>
      <c r="F9" s="26">
        <f>F12+F26+F56+F60+F64</f>
        <v>75832239.770975724</v>
      </c>
      <c r="G9" s="26"/>
      <c r="H9" s="26">
        <f>H12+H26+H56+H60+H64</f>
        <v>27666899.165160231</v>
      </c>
      <c r="I9" s="26"/>
      <c r="J9" s="26">
        <f>J12+J26+J56+J60+J64</f>
        <v>48165340.605815485</v>
      </c>
      <c r="K9" s="26"/>
      <c r="L9" s="26">
        <f>L12+L26+L56+L60+L64</f>
        <v>432055</v>
      </c>
      <c r="M9" s="26"/>
      <c r="N9" s="26">
        <f>N12+N26+N56+N60+N64</f>
        <v>6462933.021306131</v>
      </c>
      <c r="O9" s="26"/>
      <c r="P9" s="26">
        <f>P12+P26+P56+P60+P64</f>
        <v>70057037.015525758</v>
      </c>
      <c r="Q9" s="2"/>
    </row>
    <row r="10" spans="3:18" s="3" customFormat="1" ht="7.5" customHeight="1" thickBot="1">
      <c r="C10" s="106"/>
      <c r="D10" s="106"/>
      <c r="E10" s="106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</row>
    <row r="11" spans="3:18" s="3" customFormat="1" ht="12.75" customHeight="1">
      <c r="D11" s="2"/>
      <c r="E11" s="2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"/>
    </row>
    <row r="12" spans="3:18" s="14" customFormat="1" ht="30" customHeight="1">
      <c r="C12" s="155" t="s">
        <v>94</v>
      </c>
      <c r="D12" s="272" t="s">
        <v>93</v>
      </c>
      <c r="E12" s="8"/>
      <c r="F12" s="26">
        <f>F14+F16+F18+F20+F22+F24</f>
        <v>1342071.979561843</v>
      </c>
      <c r="G12" s="26"/>
      <c r="H12" s="26">
        <f>H14+H16+H18+H20+H22+H24</f>
        <v>659110.17718366731</v>
      </c>
      <c r="I12" s="26"/>
      <c r="J12" s="26">
        <f>J14+J16+J18+J20+J22+J24</f>
        <v>682961.80237817566</v>
      </c>
      <c r="K12" s="26"/>
      <c r="L12" s="26">
        <f>L14+L16+L18+L20+L22+L24</f>
        <v>13875</v>
      </c>
      <c r="M12" s="26"/>
      <c r="N12" s="26">
        <f>N14+N16+N18+N20+N22+N24</f>
        <v>293849.26991999999</v>
      </c>
      <c r="O12" s="26"/>
      <c r="P12" s="26">
        <f>P14+P16+P18+P20+P22+P24</f>
        <v>1108786.7022699998</v>
      </c>
      <c r="Q12" s="19"/>
    </row>
    <row r="13" spans="3:18" s="3" customFormat="1" ht="8.1" customHeight="1">
      <c r="D13" s="179"/>
      <c r="E13" s="19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"/>
    </row>
    <row r="14" spans="3:18" s="3" customFormat="1" ht="55.5" customHeight="1">
      <c r="C14" s="156" t="s">
        <v>43</v>
      </c>
      <c r="D14" s="273" t="s">
        <v>42</v>
      </c>
      <c r="E14" s="10"/>
      <c r="F14" s="196">
        <v>61652.292000000001</v>
      </c>
      <c r="G14" s="197"/>
      <c r="H14" s="196">
        <v>36901.269999999997</v>
      </c>
      <c r="I14" s="197"/>
      <c r="J14" s="196">
        <v>24751.022000000001</v>
      </c>
      <c r="K14" s="197"/>
      <c r="L14" s="196">
        <v>646</v>
      </c>
      <c r="M14" s="197"/>
      <c r="N14" s="196">
        <v>12992.031000000001</v>
      </c>
      <c r="O14" s="197"/>
      <c r="P14" s="196">
        <v>75849.267999999996</v>
      </c>
      <c r="Q14" s="2"/>
      <c r="R14" s="12"/>
    </row>
    <row r="15" spans="3:18" s="3" customFormat="1" ht="8.1" customHeight="1">
      <c r="C15" s="157"/>
      <c r="D15" s="273"/>
      <c r="E15" s="10"/>
      <c r="F15" s="197"/>
      <c r="G15" s="197"/>
      <c r="H15" s="197"/>
      <c r="I15" s="197"/>
      <c r="J15" s="197"/>
      <c r="K15" s="197"/>
      <c r="L15" s="197"/>
      <c r="M15" s="197"/>
      <c r="N15" s="197"/>
      <c r="O15" s="197"/>
      <c r="P15" s="197"/>
      <c r="Q15" s="2"/>
    </row>
    <row r="16" spans="3:18" s="3" customFormat="1" ht="27" customHeight="1">
      <c r="C16" s="158" t="s">
        <v>37</v>
      </c>
      <c r="D16" s="273" t="s">
        <v>7</v>
      </c>
      <c r="E16" s="10"/>
      <c r="F16" s="196">
        <v>139273.019</v>
      </c>
      <c r="G16" s="197"/>
      <c r="H16" s="196">
        <v>76409.64</v>
      </c>
      <c r="I16" s="197"/>
      <c r="J16" s="196">
        <v>62863.379000000001</v>
      </c>
      <c r="K16" s="197"/>
      <c r="L16" s="196">
        <v>725</v>
      </c>
      <c r="M16" s="197"/>
      <c r="N16" s="196">
        <v>9679.4390000000003</v>
      </c>
      <c r="O16" s="197"/>
      <c r="P16" s="196">
        <v>26613.43</v>
      </c>
      <c r="Q16" s="2"/>
    </row>
    <row r="17" spans="3:21" s="3" customFormat="1" ht="8.1" customHeight="1">
      <c r="C17" s="159"/>
      <c r="D17" s="273"/>
      <c r="E17" s="10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2"/>
    </row>
    <row r="18" spans="3:21" s="3" customFormat="1" ht="54" customHeight="1">
      <c r="C18" s="158" t="s">
        <v>54</v>
      </c>
      <c r="D18" s="273" t="s">
        <v>44</v>
      </c>
      <c r="E18" s="10"/>
      <c r="F18" s="196">
        <v>836608.12256184302</v>
      </c>
      <c r="G18" s="197">
        <v>0</v>
      </c>
      <c r="H18" s="196">
        <v>393854.29118366732</v>
      </c>
      <c r="I18" s="197">
        <v>0</v>
      </c>
      <c r="J18" s="196">
        <v>442753.83137817576</v>
      </c>
      <c r="K18" s="197">
        <v>0</v>
      </c>
      <c r="L18" s="196">
        <v>9415</v>
      </c>
      <c r="M18" s="197">
        <v>0</v>
      </c>
      <c r="N18" s="196">
        <v>207560.84400000001</v>
      </c>
      <c r="O18" s="197">
        <v>0</v>
      </c>
      <c r="P18" s="196">
        <v>811408.00399999996</v>
      </c>
      <c r="Q18" s="2"/>
    </row>
    <row r="19" spans="3:21" s="3" customFormat="1" ht="8.1" customHeight="1">
      <c r="C19" s="159"/>
      <c r="D19" s="273"/>
      <c r="E19" s="10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4"/>
      <c r="R19" s="17"/>
      <c r="T19" s="17"/>
      <c r="U19" s="18"/>
    </row>
    <row r="20" spans="3:21" s="3" customFormat="1" ht="25.5">
      <c r="C20" s="158" t="s">
        <v>38</v>
      </c>
      <c r="D20" s="273" t="s">
        <v>8</v>
      </c>
      <c r="E20" s="10"/>
      <c r="F20" s="198">
        <v>7274.3710000000001</v>
      </c>
      <c r="G20" s="197">
        <v>0</v>
      </c>
      <c r="H20" s="198">
        <v>3987.95</v>
      </c>
      <c r="I20" s="197">
        <v>0</v>
      </c>
      <c r="J20" s="198">
        <v>3286.4209999999998</v>
      </c>
      <c r="K20" s="197">
        <v>0</v>
      </c>
      <c r="L20" s="198">
        <v>59</v>
      </c>
      <c r="M20" s="197">
        <v>0</v>
      </c>
      <c r="N20" s="198">
        <v>1036.5999999999999</v>
      </c>
      <c r="O20" s="197">
        <v>0</v>
      </c>
      <c r="P20" s="198">
        <v>4469.1629999999996</v>
      </c>
      <c r="Q20" s="195"/>
    </row>
    <row r="21" spans="3:21" s="3" customFormat="1" ht="8.1" customHeight="1">
      <c r="C21" s="159"/>
      <c r="D21" s="273"/>
      <c r="E21" s="10"/>
      <c r="F21" s="197"/>
      <c r="G21" s="197"/>
      <c r="H21" s="197"/>
      <c r="I21" s="197"/>
      <c r="J21" s="197"/>
      <c r="K21" s="197"/>
      <c r="L21" s="197"/>
      <c r="M21" s="197"/>
      <c r="N21" s="197"/>
      <c r="O21" s="197"/>
      <c r="P21" s="197"/>
      <c r="Q21" s="195"/>
    </row>
    <row r="22" spans="3:21" s="3" customFormat="1" ht="26.25" customHeight="1">
      <c r="C22" s="158" t="s">
        <v>125</v>
      </c>
      <c r="D22" s="134" t="s">
        <v>124</v>
      </c>
      <c r="E22" s="10"/>
      <c r="F22" s="198">
        <v>915.78599999999994</v>
      </c>
      <c r="G22" s="197">
        <v>0</v>
      </c>
      <c r="H22" s="198">
        <v>263.84199999999998</v>
      </c>
      <c r="I22" s="197">
        <v>0</v>
      </c>
      <c r="J22" s="198">
        <v>651.94399999999996</v>
      </c>
      <c r="K22" s="197">
        <v>0</v>
      </c>
      <c r="L22" s="198">
        <v>12</v>
      </c>
      <c r="M22" s="197">
        <v>0</v>
      </c>
      <c r="N22" s="198">
        <v>325.75799999999998</v>
      </c>
      <c r="O22" s="197">
        <v>0</v>
      </c>
      <c r="P22" s="198">
        <v>457.483</v>
      </c>
      <c r="Q22" s="195"/>
    </row>
    <row r="23" spans="3:21" s="3" customFormat="1" ht="8.1" customHeight="1">
      <c r="C23" s="159"/>
      <c r="D23" s="273"/>
      <c r="E23" s="10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5"/>
    </row>
    <row r="24" spans="3:21" s="3" customFormat="1" ht="27" customHeight="1">
      <c r="C24" s="158" t="s">
        <v>39</v>
      </c>
      <c r="D24" s="273" t="s">
        <v>9</v>
      </c>
      <c r="E24" s="10"/>
      <c r="F24" s="198">
        <v>296348.38900000002</v>
      </c>
      <c r="G24" s="197">
        <v>0</v>
      </c>
      <c r="H24" s="198">
        <v>147693.18400000001</v>
      </c>
      <c r="I24" s="197">
        <v>0</v>
      </c>
      <c r="J24" s="198">
        <v>148655.20499999999</v>
      </c>
      <c r="K24" s="197">
        <v>0</v>
      </c>
      <c r="L24" s="198">
        <v>3018</v>
      </c>
      <c r="M24" s="197">
        <v>0</v>
      </c>
      <c r="N24" s="198">
        <v>62254.59792</v>
      </c>
      <c r="O24" s="197">
        <v>0</v>
      </c>
      <c r="P24" s="198">
        <v>189989.35427000001</v>
      </c>
      <c r="Q24" s="195"/>
    </row>
    <row r="25" spans="3:21" s="3" customFormat="1" ht="8.1" customHeight="1">
      <c r="C25" s="159"/>
      <c r="D25" s="179"/>
      <c r="E25" s="10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195"/>
    </row>
    <row r="26" spans="3:21" s="3" customFormat="1" ht="27" customHeight="1">
      <c r="C26" s="130" t="s">
        <v>95</v>
      </c>
      <c r="D26" s="272" t="s">
        <v>96</v>
      </c>
      <c r="E26" s="180"/>
      <c r="F26" s="199">
        <f>F28+F30+F32+F44+F46+F48+F50+F52+F54</f>
        <v>73360258.285413876</v>
      </c>
      <c r="G26" s="26"/>
      <c r="H26" s="199">
        <f>H28+H30+H32+H44+H46+H48+H50+H52+H54</f>
        <v>26408939.443976562</v>
      </c>
      <c r="I26" s="26"/>
      <c r="J26" s="199">
        <f>J28+J30+J32+J44+J46+J48+J50+J52+J54</f>
        <v>46951318.84143731</v>
      </c>
      <c r="K26" s="26"/>
      <c r="L26" s="199">
        <f>L28+L30+L32+L44+L46+L48+L50+L52+L54</f>
        <v>409033</v>
      </c>
      <c r="M26" s="26"/>
      <c r="N26" s="199">
        <f>N28+N30+N32+N44+N46+N48+N50+N52+N54</f>
        <v>5976957.3093861314</v>
      </c>
      <c r="O26" s="26"/>
      <c r="P26" s="199">
        <f>P28+P30+P32+P44+P46+P48+P50+P52+P54</f>
        <v>68363637.178625762</v>
      </c>
      <c r="Q26" s="195"/>
    </row>
    <row r="27" spans="3:21" s="3" customFormat="1" ht="7.15" customHeight="1">
      <c r="C27" s="130"/>
      <c r="D27" s="191"/>
      <c r="E27" s="180"/>
      <c r="F27" s="193"/>
      <c r="G27" s="192"/>
      <c r="H27" s="193"/>
      <c r="I27" s="192"/>
      <c r="J27" s="193"/>
      <c r="K27" s="192"/>
      <c r="L27" s="193"/>
      <c r="M27" s="192"/>
      <c r="N27" s="193"/>
      <c r="O27" s="192"/>
      <c r="P27" s="193"/>
      <c r="Q27" s="195"/>
    </row>
    <row r="28" spans="3:21" s="3" customFormat="1" ht="27" customHeight="1">
      <c r="C28" s="133" t="s">
        <v>126</v>
      </c>
      <c r="D28" s="179" t="s">
        <v>127</v>
      </c>
      <c r="E28" s="180"/>
      <c r="F28" s="200">
        <v>192.47800000000001</v>
      </c>
      <c r="G28" s="26"/>
      <c r="H28" s="200">
        <v>92.950999999999993</v>
      </c>
      <c r="I28" s="26"/>
      <c r="J28" s="200">
        <v>99.527000000000001</v>
      </c>
      <c r="K28" s="26"/>
      <c r="L28" s="200">
        <v>5</v>
      </c>
      <c r="M28" s="26"/>
      <c r="N28" s="200">
        <v>113.4</v>
      </c>
      <c r="O28" s="26"/>
      <c r="P28" s="201">
        <v>3.0000000000000001E-3</v>
      </c>
      <c r="Q28" s="195"/>
    </row>
    <row r="29" spans="3:21" s="3" customFormat="1" ht="8.1" customHeight="1">
      <c r="C29" s="159"/>
      <c r="D29" s="179"/>
      <c r="E29" s="10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"/>
    </row>
    <row r="30" spans="3:21" s="3" customFormat="1" ht="48" customHeight="1">
      <c r="C30" s="158" t="s">
        <v>69</v>
      </c>
      <c r="D30" s="179" t="s">
        <v>45</v>
      </c>
      <c r="E30" s="10"/>
      <c r="F30" s="196">
        <v>237983.29399999999</v>
      </c>
      <c r="G30" s="197"/>
      <c r="H30" s="196">
        <v>99006.948000000004</v>
      </c>
      <c r="I30" s="197"/>
      <c r="J30" s="196">
        <v>138976.34599999999</v>
      </c>
      <c r="K30" s="197"/>
      <c r="L30" s="196">
        <v>2694</v>
      </c>
      <c r="M30" s="197"/>
      <c r="N30" s="196">
        <v>62091.14</v>
      </c>
      <c r="O30" s="197"/>
      <c r="P30" s="196">
        <v>271312.85600000003</v>
      </c>
      <c r="Q30" s="2"/>
    </row>
    <row r="31" spans="3:21" s="3" customFormat="1" ht="8.1" customHeight="1">
      <c r="C31" s="158"/>
      <c r="D31" s="179"/>
      <c r="E31" s="10"/>
      <c r="F31" s="197"/>
      <c r="G31" s="197"/>
      <c r="H31" s="197"/>
      <c r="I31" s="197"/>
      <c r="J31" s="197"/>
      <c r="K31" s="197"/>
      <c r="L31" s="197"/>
      <c r="M31" s="197"/>
      <c r="N31" s="197"/>
      <c r="O31" s="197"/>
      <c r="P31" s="197"/>
      <c r="Q31" s="2"/>
    </row>
    <row r="32" spans="3:21" s="3" customFormat="1" ht="27" customHeight="1">
      <c r="C32" s="158" t="s">
        <v>55</v>
      </c>
      <c r="D32" s="179" t="s">
        <v>46</v>
      </c>
      <c r="E32" s="10"/>
      <c r="F32" s="196">
        <v>11545.972</v>
      </c>
      <c r="G32" s="197"/>
      <c r="H32" s="196">
        <v>4391.7700000000004</v>
      </c>
      <c r="I32" s="197"/>
      <c r="J32" s="196">
        <v>7154.2020000000002</v>
      </c>
      <c r="K32" s="197"/>
      <c r="L32" s="196">
        <v>146</v>
      </c>
      <c r="M32" s="197"/>
      <c r="N32" s="196">
        <v>2041.9590000000001</v>
      </c>
      <c r="O32" s="197"/>
      <c r="P32" s="196">
        <v>8690.1880000000001</v>
      </c>
      <c r="Q32" s="2"/>
    </row>
    <row r="33" spans="3:17" s="3" customFormat="1" ht="8.1" customHeight="1" thickBot="1">
      <c r="C33" s="163"/>
      <c r="D33" s="164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2"/>
    </row>
    <row r="34" spans="3:17" s="3" customFormat="1" ht="12" customHeight="1">
      <c r="C34" s="158"/>
      <c r="D34" s="134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2"/>
    </row>
    <row r="35" spans="3:17" ht="12" customHeight="1">
      <c r="C35" s="265"/>
      <c r="D35" s="266"/>
      <c r="E35" s="267"/>
      <c r="F35" s="267"/>
      <c r="G35" s="267"/>
      <c r="H35" s="267"/>
      <c r="I35" s="267"/>
      <c r="J35" s="267"/>
      <c r="K35" s="267"/>
      <c r="L35" s="267"/>
      <c r="M35" s="267"/>
      <c r="N35" s="267"/>
      <c r="O35" s="267"/>
      <c r="P35" s="267"/>
    </row>
    <row r="36" spans="3:17" ht="27" customHeight="1">
      <c r="C36" s="275" t="s">
        <v>131</v>
      </c>
      <c r="D36" s="276"/>
      <c r="E36" s="276"/>
      <c r="F36" s="276"/>
      <c r="G36" s="276"/>
      <c r="H36" s="276"/>
      <c r="I36" s="276"/>
      <c r="J36" s="276"/>
      <c r="K36" s="276"/>
      <c r="L36" s="276"/>
      <c r="M36" s="276"/>
      <c r="N36" s="276"/>
      <c r="O36" s="276"/>
      <c r="P36" s="276"/>
    </row>
    <row r="37" spans="3:17" ht="12.75" customHeight="1" thickBot="1"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</row>
    <row r="38" spans="3:17" ht="12" customHeight="1">
      <c r="C38" s="202"/>
      <c r="D38" s="203"/>
      <c r="E38" s="203"/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204"/>
    </row>
    <row r="39" spans="3:17" ht="108" customHeight="1">
      <c r="C39" s="205" t="s">
        <v>0</v>
      </c>
      <c r="D39" s="206" t="s">
        <v>1</v>
      </c>
      <c r="E39" s="207"/>
      <c r="F39" s="206" t="s">
        <v>2</v>
      </c>
      <c r="G39" s="208"/>
      <c r="H39" s="209" t="s">
        <v>3</v>
      </c>
      <c r="I39" s="208"/>
      <c r="J39" s="206" t="s">
        <v>4</v>
      </c>
      <c r="K39" s="208"/>
      <c r="L39" s="206" t="s">
        <v>62</v>
      </c>
      <c r="M39" s="208"/>
      <c r="N39" s="206" t="s">
        <v>141</v>
      </c>
      <c r="O39" s="208"/>
      <c r="P39" s="209" t="s">
        <v>63</v>
      </c>
    </row>
    <row r="40" spans="3:17" ht="18" customHeight="1">
      <c r="C40" s="202"/>
      <c r="D40" s="203"/>
      <c r="E40" s="203"/>
      <c r="F40" s="210" t="s">
        <v>5</v>
      </c>
      <c r="G40" s="210"/>
      <c r="H40" s="210" t="s">
        <v>5</v>
      </c>
      <c r="I40" s="210"/>
      <c r="J40" s="210" t="s">
        <v>5</v>
      </c>
      <c r="K40" s="210"/>
      <c r="L40" s="203"/>
      <c r="M40" s="210"/>
      <c r="N40" s="210" t="s">
        <v>5</v>
      </c>
      <c r="O40" s="210"/>
      <c r="P40" s="210" t="s">
        <v>5</v>
      </c>
    </row>
    <row r="41" spans="3:17" ht="7.5" customHeight="1" thickBot="1">
      <c r="C41" s="211"/>
      <c r="D41" s="212"/>
      <c r="E41" s="212"/>
      <c r="F41" s="212"/>
      <c r="G41" s="212"/>
      <c r="H41" s="213"/>
      <c r="I41" s="213"/>
      <c r="J41" s="213"/>
      <c r="K41" s="213"/>
      <c r="L41" s="213"/>
      <c r="M41" s="213"/>
      <c r="N41" s="213"/>
      <c r="O41" s="213"/>
      <c r="P41" s="213"/>
    </row>
    <row r="42" spans="3:17" ht="7.5" customHeight="1">
      <c r="C42" s="3"/>
      <c r="D42" s="2"/>
      <c r="E42" s="2"/>
      <c r="F42" s="2"/>
      <c r="G42" s="2"/>
      <c r="H42" s="21"/>
      <c r="I42" s="21"/>
      <c r="J42" s="21"/>
      <c r="K42" s="21"/>
      <c r="L42" s="21"/>
      <c r="M42" s="21"/>
      <c r="N42" s="21"/>
      <c r="O42" s="21"/>
      <c r="P42" s="21"/>
    </row>
    <row r="43" spans="3:17" ht="6" customHeight="1">
      <c r="C43" s="22"/>
      <c r="D43" s="23"/>
    </row>
    <row r="44" spans="3:17" ht="46.5" customHeight="1">
      <c r="C44" s="158" t="s">
        <v>56</v>
      </c>
      <c r="D44" s="179" t="s">
        <v>47</v>
      </c>
      <c r="E44" s="28"/>
      <c r="F44" s="198">
        <v>8774.3009999999995</v>
      </c>
      <c r="G44" s="197"/>
      <c r="H44" s="198">
        <v>3321.578</v>
      </c>
      <c r="I44" s="197"/>
      <c r="J44" s="198">
        <v>5452.723</v>
      </c>
      <c r="K44" s="197"/>
      <c r="L44" s="198">
        <v>136</v>
      </c>
      <c r="M44" s="197"/>
      <c r="N44" s="198">
        <v>2042.903</v>
      </c>
      <c r="O44" s="197"/>
      <c r="P44" s="198">
        <v>6699.1210000000001</v>
      </c>
      <c r="Q44" s="19"/>
    </row>
    <row r="45" spans="3:17" ht="7.5" customHeight="1">
      <c r="C45" s="158"/>
      <c r="D45" s="179"/>
      <c r="E45" s="28"/>
      <c r="F45" s="197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"/>
    </row>
    <row r="46" spans="3:17" ht="48.75" customHeight="1">
      <c r="C46" s="158" t="s">
        <v>57</v>
      </c>
      <c r="D46" s="179" t="s">
        <v>48</v>
      </c>
      <c r="E46" s="28"/>
      <c r="F46" s="198">
        <v>9812.6749999999993</v>
      </c>
      <c r="G46" s="197"/>
      <c r="H46" s="198">
        <v>3498.252</v>
      </c>
      <c r="I46" s="197"/>
      <c r="J46" s="198">
        <v>6314.4229999999998</v>
      </c>
      <c r="K46" s="197"/>
      <c r="L46" s="198">
        <v>105</v>
      </c>
      <c r="M46" s="197"/>
      <c r="N46" s="198">
        <v>2358.9949999999999</v>
      </c>
      <c r="O46" s="197"/>
      <c r="P46" s="198">
        <v>4011.8310000000001</v>
      </c>
      <c r="Q46" s="14"/>
    </row>
    <row r="47" spans="3:17" ht="9.75" customHeight="1">
      <c r="C47" s="158"/>
      <c r="D47" s="179"/>
      <c r="E47" s="28"/>
      <c r="F47" s="197"/>
      <c r="G47" s="197"/>
      <c r="H47" s="197"/>
      <c r="I47" s="197"/>
      <c r="J47" s="197"/>
      <c r="K47" s="197"/>
      <c r="L47" s="197"/>
      <c r="M47" s="197"/>
      <c r="N47" s="197"/>
      <c r="O47" s="197"/>
      <c r="P47" s="197"/>
      <c r="Q47" s="14"/>
    </row>
    <row r="48" spans="3:17" ht="25.5">
      <c r="C48" s="158" t="s">
        <v>101</v>
      </c>
      <c r="D48" s="179" t="s">
        <v>70</v>
      </c>
      <c r="E48" s="28"/>
      <c r="F48" s="198">
        <v>71788706.018413886</v>
      </c>
      <c r="G48" s="197"/>
      <c r="H48" s="198">
        <v>25797029.307976563</v>
      </c>
      <c r="I48" s="197"/>
      <c r="J48" s="198">
        <v>45991676.710437305</v>
      </c>
      <c r="K48" s="197"/>
      <c r="L48" s="198">
        <v>395649</v>
      </c>
      <c r="M48" s="197"/>
      <c r="N48" s="198">
        <v>5676324.0093861315</v>
      </c>
      <c r="O48" s="197"/>
      <c r="P48" s="198">
        <v>67183910.883625761</v>
      </c>
      <c r="Q48" s="14"/>
    </row>
    <row r="49" spans="3:17" ht="6" customHeight="1">
      <c r="C49" s="160"/>
      <c r="D49" s="179"/>
      <c r="E49" s="28"/>
      <c r="F49" s="197"/>
      <c r="G49" s="197"/>
      <c r="H49" s="197"/>
      <c r="I49" s="197"/>
      <c r="J49" s="197"/>
      <c r="K49" s="197"/>
      <c r="L49" s="197"/>
      <c r="M49" s="197"/>
      <c r="N49" s="197"/>
      <c r="O49" s="197"/>
      <c r="P49" s="197"/>
      <c r="Q49" s="14"/>
    </row>
    <row r="50" spans="3:17" ht="33" customHeight="1">
      <c r="C50" s="158" t="s">
        <v>58</v>
      </c>
      <c r="D50" s="179" t="s">
        <v>49</v>
      </c>
      <c r="E50" s="28"/>
      <c r="F50" s="198">
        <v>432729.85</v>
      </c>
      <c r="G50" s="197"/>
      <c r="H50" s="198">
        <v>137930.67199999999</v>
      </c>
      <c r="I50" s="197"/>
      <c r="J50" s="198">
        <v>294799.17800000001</v>
      </c>
      <c r="K50" s="197"/>
      <c r="L50" s="198">
        <v>1372</v>
      </c>
      <c r="M50" s="197"/>
      <c r="N50" s="198">
        <v>28226.148000000001</v>
      </c>
      <c r="O50" s="197"/>
      <c r="P50" s="198">
        <v>145988.20800000001</v>
      </c>
      <c r="Q50" s="14"/>
    </row>
    <row r="51" spans="3:17" ht="6" customHeight="1">
      <c r="C51" s="161"/>
      <c r="D51" s="179"/>
      <c r="E51" s="28"/>
      <c r="F51" s="197"/>
      <c r="G51" s="197"/>
      <c r="H51" s="197"/>
      <c r="I51" s="197"/>
      <c r="J51" s="197"/>
      <c r="K51" s="197"/>
      <c r="L51" s="197"/>
      <c r="M51" s="197"/>
      <c r="N51" s="197"/>
      <c r="O51" s="197"/>
      <c r="P51" s="197"/>
      <c r="Q51" s="14"/>
    </row>
    <row r="52" spans="3:17" ht="61.5" customHeight="1">
      <c r="C52" s="158" t="s">
        <v>59</v>
      </c>
      <c r="D52" s="179" t="s">
        <v>50</v>
      </c>
      <c r="E52" s="28"/>
      <c r="F52" s="198">
        <v>62127.792999999998</v>
      </c>
      <c r="G52" s="197"/>
      <c r="H52" s="198">
        <v>30605.531999999999</v>
      </c>
      <c r="I52" s="197"/>
      <c r="J52" s="198">
        <v>31522.260999999999</v>
      </c>
      <c r="K52" s="197"/>
      <c r="L52" s="198">
        <v>997</v>
      </c>
      <c r="M52" s="197"/>
      <c r="N52" s="198">
        <v>22800.804</v>
      </c>
      <c r="O52" s="197"/>
      <c r="P52" s="198">
        <v>48769.593000000001</v>
      </c>
      <c r="Q52" s="14"/>
    </row>
    <row r="53" spans="3:17" ht="6" customHeight="1">
      <c r="C53" s="158"/>
      <c r="D53" s="179"/>
      <c r="E53" s="28"/>
      <c r="F53" s="197"/>
      <c r="G53" s="197"/>
      <c r="H53" s="197"/>
      <c r="I53" s="197"/>
      <c r="J53" s="197"/>
      <c r="K53" s="197"/>
      <c r="L53" s="197"/>
      <c r="M53" s="197"/>
      <c r="N53" s="197"/>
      <c r="O53" s="197"/>
      <c r="P53" s="197"/>
      <c r="Q53" s="14"/>
    </row>
    <row r="54" spans="3:17" ht="27" customHeight="1">
      <c r="C54" s="158" t="s">
        <v>40</v>
      </c>
      <c r="D54" s="179" t="s">
        <v>10</v>
      </c>
      <c r="E54" s="28"/>
      <c r="F54" s="198">
        <v>808385.90399999998</v>
      </c>
      <c r="G54" s="197"/>
      <c r="H54" s="198">
        <v>333062.43300000002</v>
      </c>
      <c r="I54" s="197"/>
      <c r="J54" s="198">
        <v>475323.47100000002</v>
      </c>
      <c r="K54" s="197"/>
      <c r="L54" s="198">
        <v>7929</v>
      </c>
      <c r="M54" s="197"/>
      <c r="N54" s="198">
        <v>180957.951</v>
      </c>
      <c r="O54" s="197"/>
      <c r="P54" s="198">
        <v>694254.495</v>
      </c>
      <c r="Q54" s="14"/>
    </row>
    <row r="55" spans="3:17" ht="6" customHeight="1">
      <c r="C55" s="158"/>
      <c r="D55" s="179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14"/>
    </row>
    <row r="56" spans="3:17" s="162" customFormat="1" ht="28.5" customHeight="1">
      <c r="C56" s="133" t="s">
        <v>60</v>
      </c>
      <c r="D56" s="272" t="s">
        <v>97</v>
      </c>
      <c r="E56" s="26"/>
      <c r="F56" s="199">
        <f>F58</f>
        <v>440375.45500000002</v>
      </c>
      <c r="G56" s="26"/>
      <c r="H56" s="199">
        <f>H58</f>
        <v>251651.902</v>
      </c>
      <c r="I56" s="26"/>
      <c r="J56" s="199">
        <f>J58</f>
        <v>188723.55300000001</v>
      </c>
      <c r="K56" s="26"/>
      <c r="L56" s="199">
        <f>L58</f>
        <v>3427</v>
      </c>
      <c r="M56" s="26"/>
      <c r="N56" s="199">
        <f>N58</f>
        <v>80757.847999999998</v>
      </c>
      <c r="O56" s="26"/>
      <c r="P56" s="199">
        <f>P58</f>
        <v>286901.96899999998</v>
      </c>
      <c r="Q56" s="63"/>
    </row>
    <row r="57" spans="3:17" ht="6" customHeight="1">
      <c r="C57" s="158"/>
      <c r="D57" s="179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14"/>
    </row>
    <row r="58" spans="3:17" ht="25.5">
      <c r="C58" s="158" t="s">
        <v>60</v>
      </c>
      <c r="D58" s="179" t="s">
        <v>51</v>
      </c>
      <c r="E58" s="28"/>
      <c r="F58" s="198">
        <v>440375.45500000002</v>
      </c>
      <c r="G58" s="197"/>
      <c r="H58" s="198">
        <v>251651.902</v>
      </c>
      <c r="I58" s="197"/>
      <c r="J58" s="198">
        <v>188723.55300000001</v>
      </c>
      <c r="K58" s="197"/>
      <c r="L58" s="198">
        <v>3427</v>
      </c>
      <c r="M58" s="197"/>
      <c r="N58" s="198">
        <v>80757.847999999998</v>
      </c>
      <c r="O58" s="197"/>
      <c r="P58" s="198">
        <v>286901.96899999998</v>
      </c>
      <c r="Q58" s="14"/>
    </row>
    <row r="59" spans="3:17" ht="6" customHeight="1">
      <c r="C59" s="158"/>
      <c r="D59" s="179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14"/>
    </row>
    <row r="60" spans="3:17" s="162" customFormat="1" ht="28.5" customHeight="1">
      <c r="C60" s="133" t="s">
        <v>41</v>
      </c>
      <c r="D60" s="272" t="s">
        <v>98</v>
      </c>
      <c r="E60" s="26"/>
      <c r="F60" s="199">
        <f>F62</f>
        <v>8243.2189999999991</v>
      </c>
      <c r="G60" s="26"/>
      <c r="H60" s="199">
        <f>H62</f>
        <v>4615.2020000000002</v>
      </c>
      <c r="I60" s="26"/>
      <c r="J60" s="199">
        <f>J62</f>
        <v>3628.0169999999998</v>
      </c>
      <c r="K60" s="26"/>
      <c r="L60" s="199">
        <f>L62</f>
        <v>170</v>
      </c>
      <c r="M60" s="26"/>
      <c r="N60" s="199">
        <f>N62</f>
        <v>2120.4920000000002</v>
      </c>
      <c r="O60" s="26"/>
      <c r="P60" s="199">
        <f>P62</f>
        <v>8211.4860000000008</v>
      </c>
      <c r="Q60" s="63"/>
    </row>
    <row r="61" spans="3:17" ht="6" customHeight="1">
      <c r="C61" s="158"/>
      <c r="D61" s="179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14"/>
    </row>
    <row r="62" spans="3:17" ht="27" customHeight="1">
      <c r="C62" s="158" t="s">
        <v>41</v>
      </c>
      <c r="D62" s="179" t="s">
        <v>52</v>
      </c>
      <c r="E62" s="28"/>
      <c r="F62" s="198">
        <v>8243.2189999999991</v>
      </c>
      <c r="G62" s="197"/>
      <c r="H62" s="198">
        <v>4615.2020000000002</v>
      </c>
      <c r="I62" s="197"/>
      <c r="J62" s="198">
        <v>3628.0169999999998</v>
      </c>
      <c r="K62" s="197"/>
      <c r="L62" s="198">
        <v>170</v>
      </c>
      <c r="M62" s="197"/>
      <c r="N62" s="198">
        <v>2120.4920000000002</v>
      </c>
      <c r="O62" s="197"/>
      <c r="P62" s="198">
        <v>8211.4860000000008</v>
      </c>
      <c r="Q62" s="14"/>
    </row>
    <row r="63" spans="3:17" ht="6" customHeight="1">
      <c r="C63" s="158"/>
      <c r="D63" s="179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14"/>
    </row>
    <row r="64" spans="3:17" ht="54" customHeight="1">
      <c r="C64" s="133" t="s">
        <v>99</v>
      </c>
      <c r="D64" s="272" t="s">
        <v>100</v>
      </c>
      <c r="E64" s="26"/>
      <c r="F64" s="199">
        <f>F66</f>
        <v>681290.83200000005</v>
      </c>
      <c r="G64" s="26"/>
      <c r="H64" s="199">
        <f>H66</f>
        <v>342582.44</v>
      </c>
      <c r="I64" s="26"/>
      <c r="J64" s="199">
        <f>J66</f>
        <v>338708.39199999999</v>
      </c>
      <c r="K64" s="26"/>
      <c r="L64" s="199">
        <f>L66</f>
        <v>5550</v>
      </c>
      <c r="M64" s="26"/>
      <c r="N64" s="199">
        <f>N66</f>
        <v>109248.102</v>
      </c>
      <c r="O64" s="26"/>
      <c r="P64" s="199">
        <f>P66</f>
        <v>289499.67962999997</v>
      </c>
      <c r="Q64" s="14"/>
    </row>
    <row r="65" spans="3:17" ht="6" customHeight="1">
      <c r="C65" s="158"/>
      <c r="D65" s="179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14"/>
    </row>
    <row r="66" spans="3:17" ht="25.5">
      <c r="C66" s="158" t="s">
        <v>61</v>
      </c>
      <c r="D66" s="179" t="s">
        <v>53</v>
      </c>
      <c r="E66" s="28"/>
      <c r="F66" s="198">
        <v>681290.83200000005</v>
      </c>
      <c r="G66" s="197"/>
      <c r="H66" s="198">
        <v>342582.44</v>
      </c>
      <c r="I66" s="197"/>
      <c r="J66" s="198">
        <v>338708.39199999999</v>
      </c>
      <c r="K66" s="197"/>
      <c r="L66" s="198">
        <v>5550</v>
      </c>
      <c r="M66" s="197"/>
      <c r="N66" s="198">
        <v>109248.102</v>
      </c>
      <c r="O66" s="197"/>
      <c r="P66" s="198">
        <v>289499.67962999997</v>
      </c>
      <c r="Q66" s="14"/>
    </row>
    <row r="67" spans="3:17" ht="15.75" customHeight="1">
      <c r="C67" s="133"/>
      <c r="D67" s="137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</row>
    <row r="68" spans="3:17" ht="13.5" thickBot="1"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</row>
    <row r="71" spans="3:17">
      <c r="C71" s="158"/>
    </row>
  </sheetData>
  <sheetProtection algorithmName="SHA-512" hashValue="MTTOQOtrWCGrE6jkiPFMtUOwtg4FmgnrnsCZARcY0TYl//SuqpAR3+S3uq+R5t1VTyzpHWO2T26f3AmBbjVAXA==" saltValue="alTM9q55b0fcNYqERwTlSQ==" spinCount="100000" sheet="1" objects="1" scenarios="1"/>
  <mergeCells count="2">
    <mergeCell ref="C2:P2"/>
    <mergeCell ref="C36:P36"/>
  </mergeCells>
  <printOptions horizontalCentered="1" verticalCentered="1"/>
  <pageMargins left="0" right="0" top="0.15748031496062992" bottom="0" header="1.2598425196850394" footer="0.51181102362204722"/>
  <pageSetup paperSize="9" scale="77" firstPageNumber="2" fitToHeight="0" orientation="landscape" useFirstPageNumber="1" r:id="rId1"/>
  <headerFooter alignWithMargins="0"/>
  <rowBreaks count="1" manualBreakCount="1">
    <brk id="33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  <pageSetUpPr fitToPage="1"/>
  </sheetPr>
  <dimension ref="C1:S45"/>
  <sheetViews>
    <sheetView zoomScale="85" zoomScaleNormal="85" zoomScaleSheetLayoutView="100" workbookViewId="0">
      <selection activeCell="R9" sqref="R9"/>
    </sheetView>
  </sheetViews>
  <sheetFormatPr defaultColWidth="9.140625" defaultRowHeight="12.75"/>
  <cols>
    <col min="1" max="1" width="11.28515625" style="1" customWidth="1"/>
    <col min="2" max="2" width="1.42578125" style="1" customWidth="1"/>
    <col min="3" max="3" width="25.7109375" style="1" customWidth="1"/>
    <col min="4" max="4" width="20" style="1" customWidth="1"/>
    <col min="5" max="5" width="2.140625" style="1" customWidth="1"/>
    <col min="6" max="6" width="20" style="1" customWidth="1"/>
    <col min="7" max="7" width="2.140625" style="1" customWidth="1"/>
    <col min="8" max="8" width="20" style="1" customWidth="1"/>
    <col min="9" max="9" width="2.140625" style="1" customWidth="1"/>
    <col min="10" max="10" width="26.28515625" style="1" customWidth="1"/>
    <col min="11" max="11" width="2.140625" style="1" customWidth="1"/>
    <col min="12" max="12" width="20" style="1" customWidth="1"/>
    <col min="13" max="13" width="2.140625" style="1" customWidth="1"/>
    <col min="14" max="14" width="26.28515625" style="1" customWidth="1"/>
    <col min="15" max="15" width="9.140625" style="1"/>
    <col min="16" max="16" width="0" style="1" hidden="1" customWidth="1"/>
    <col min="17" max="16384" width="9.140625" style="1"/>
  </cols>
  <sheetData>
    <row r="1" spans="3:19" ht="12.95" customHeight="1"/>
    <row r="2" spans="3:19" ht="27" customHeight="1">
      <c r="C2" s="277" t="s">
        <v>132</v>
      </c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</row>
    <row r="3" spans="3:19" ht="12.95" customHeight="1" thickBot="1"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</row>
    <row r="4" spans="3:19" ht="7.5" customHeight="1">
      <c r="C4" s="21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</row>
    <row r="5" spans="3:19" ht="106.5" customHeight="1">
      <c r="C5" s="205" t="s">
        <v>11</v>
      </c>
      <c r="D5" s="206" t="s">
        <v>2</v>
      </c>
      <c r="E5" s="208"/>
      <c r="F5" s="209" t="s">
        <v>3</v>
      </c>
      <c r="G5" s="208"/>
      <c r="H5" s="206" t="s">
        <v>4</v>
      </c>
      <c r="I5" s="208"/>
      <c r="J5" s="206" t="s">
        <v>62</v>
      </c>
      <c r="K5" s="208"/>
      <c r="L5" s="206" t="s">
        <v>141</v>
      </c>
      <c r="M5" s="208"/>
      <c r="N5" s="209" t="s">
        <v>63</v>
      </c>
      <c r="O5" s="20"/>
      <c r="P5" s="20"/>
      <c r="Q5" s="20"/>
      <c r="R5" s="20"/>
      <c r="S5" s="20"/>
    </row>
    <row r="6" spans="3:19">
      <c r="C6" s="214"/>
      <c r="D6" s="210" t="s">
        <v>5</v>
      </c>
      <c r="E6" s="210"/>
      <c r="F6" s="210" t="s">
        <v>5</v>
      </c>
      <c r="G6" s="210"/>
      <c r="H6" s="210" t="s">
        <v>5</v>
      </c>
      <c r="I6" s="210"/>
      <c r="J6" s="203"/>
      <c r="K6" s="210"/>
      <c r="L6" s="210" t="s">
        <v>5</v>
      </c>
      <c r="M6" s="210"/>
      <c r="N6" s="210" t="s">
        <v>5</v>
      </c>
      <c r="O6" s="20"/>
      <c r="P6" s="20"/>
      <c r="Q6" s="20"/>
      <c r="R6" s="20"/>
      <c r="S6" s="20"/>
    </row>
    <row r="7" spans="3:19" ht="7.5" customHeight="1" thickBot="1">
      <c r="C7" s="215"/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0"/>
      <c r="P7" s="20"/>
      <c r="Q7" s="20"/>
      <c r="R7" s="20"/>
      <c r="S7" s="20"/>
    </row>
    <row r="8" spans="3:19" ht="7.5" customHeight="1">
      <c r="D8" s="109"/>
      <c r="E8" s="7"/>
      <c r="F8" s="109"/>
      <c r="G8" s="7"/>
      <c r="H8" s="109"/>
      <c r="I8" s="7"/>
      <c r="J8" s="109"/>
      <c r="K8" s="8"/>
      <c r="L8" s="109"/>
      <c r="M8" s="7"/>
      <c r="N8" s="109"/>
      <c r="O8" s="24"/>
      <c r="P8" s="20"/>
      <c r="Q8" s="20"/>
      <c r="R8" s="20"/>
      <c r="S8" s="20"/>
    </row>
    <row r="9" spans="3:19" ht="27" customHeight="1">
      <c r="C9" s="25" t="s">
        <v>6</v>
      </c>
      <c r="D9" s="26">
        <f>SUM(D12:D42)</f>
        <v>75832239.770975679</v>
      </c>
      <c r="E9" s="26"/>
      <c r="F9" s="26">
        <f>SUM(F12:F42)</f>
        <v>27666899.165160235</v>
      </c>
      <c r="G9" s="26"/>
      <c r="H9" s="26">
        <f>SUM(H12:H42)</f>
        <v>48165340.605815455</v>
      </c>
      <c r="I9" s="26"/>
      <c r="J9" s="26">
        <f>SUM(J12:J42)</f>
        <v>432054.61612814415</v>
      </c>
      <c r="K9" s="26"/>
      <c r="L9" s="26">
        <f>SUM(L12:L42)</f>
        <v>6462933.021306132</v>
      </c>
      <c r="M9" s="26"/>
      <c r="N9" s="26">
        <f>SUM(N12:N42)</f>
        <v>70057037.015525758</v>
      </c>
      <c r="O9" s="24"/>
      <c r="P9" s="20"/>
      <c r="Q9" s="20"/>
      <c r="R9" s="20"/>
      <c r="S9" s="20"/>
    </row>
    <row r="10" spans="3:19" ht="7.5" customHeight="1" thickBot="1">
      <c r="C10" s="105"/>
      <c r="D10" s="110"/>
      <c r="E10" s="108"/>
      <c r="F10" s="110"/>
      <c r="G10" s="108"/>
      <c r="H10" s="110"/>
      <c r="I10" s="108"/>
      <c r="J10" s="110"/>
      <c r="K10" s="111"/>
      <c r="L10" s="110"/>
      <c r="M10" s="108"/>
      <c r="N10" s="110"/>
      <c r="O10" s="24"/>
      <c r="P10" s="20"/>
      <c r="Q10" s="20"/>
      <c r="R10" s="20"/>
      <c r="S10" s="20"/>
    </row>
    <row r="11" spans="3:19" ht="11.1" customHeight="1"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0"/>
      <c r="Q11" s="20"/>
      <c r="R11" s="20"/>
      <c r="S11" s="20"/>
    </row>
    <row r="12" spans="3:19" s="30" customFormat="1" ht="15.95" customHeight="1">
      <c r="C12" s="27" t="s">
        <v>12</v>
      </c>
      <c r="D12" s="28">
        <v>8959339.0926450007</v>
      </c>
      <c r="E12" s="28"/>
      <c r="F12" s="28">
        <v>4135389.346284518</v>
      </c>
      <c r="G12" s="28"/>
      <c r="H12" s="28">
        <v>4823949.7463604826</v>
      </c>
      <c r="I12" s="28"/>
      <c r="J12" s="28">
        <v>46863.251022545679</v>
      </c>
      <c r="K12" s="28"/>
      <c r="L12" s="28">
        <v>850960.89119137416</v>
      </c>
      <c r="M12" s="28"/>
      <c r="N12" s="28">
        <v>8372398.4365455303</v>
      </c>
      <c r="O12" s="29"/>
      <c r="P12" s="138" t="s">
        <v>71</v>
      </c>
    </row>
    <row r="13" spans="3:19" s="30" customFormat="1" ht="11.1" customHeight="1">
      <c r="C13" s="27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9"/>
    </row>
    <row r="14" spans="3:19" s="30" customFormat="1" ht="15.95" customHeight="1">
      <c r="C14" s="27" t="s">
        <v>13</v>
      </c>
      <c r="D14" s="28">
        <v>1018340.0851188897</v>
      </c>
      <c r="E14" s="28"/>
      <c r="F14" s="28">
        <v>322232.34003378061</v>
      </c>
      <c r="G14" s="28"/>
      <c r="H14" s="28">
        <v>696107.74508510914</v>
      </c>
      <c r="I14" s="28"/>
      <c r="J14" s="28">
        <v>9480.5810409854257</v>
      </c>
      <c r="K14" s="28"/>
      <c r="L14" s="28">
        <v>125511.0311663796</v>
      </c>
      <c r="M14" s="28"/>
      <c r="N14" s="28">
        <v>1336869.8595272505</v>
      </c>
      <c r="O14" s="29"/>
      <c r="P14" s="138" t="s">
        <v>72</v>
      </c>
    </row>
    <row r="15" spans="3:19" s="30" customFormat="1" ht="11.1" customHeight="1">
      <c r="C15" s="27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9"/>
    </row>
    <row r="16" spans="3:19" s="30" customFormat="1" ht="15.95" customHeight="1">
      <c r="C16" s="27" t="s">
        <v>14</v>
      </c>
      <c r="D16" s="28">
        <v>915009.8453282339</v>
      </c>
      <c r="E16" s="28"/>
      <c r="F16" s="28">
        <v>352700.6381328174</v>
      </c>
      <c r="G16" s="28"/>
      <c r="H16" s="28">
        <v>562309.20719541667</v>
      </c>
      <c r="I16" s="28"/>
      <c r="J16" s="28">
        <v>8665.7905204927119</v>
      </c>
      <c r="K16" s="28"/>
      <c r="L16" s="28">
        <v>135236.24262157505</v>
      </c>
      <c r="M16" s="28"/>
      <c r="N16" s="28">
        <v>672413.54825241433</v>
      </c>
      <c r="O16" s="29"/>
      <c r="P16" s="138" t="s">
        <v>73</v>
      </c>
    </row>
    <row r="17" spans="3:16" s="30" customFormat="1" ht="11.1" customHeight="1">
      <c r="C17" s="27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9"/>
    </row>
    <row r="18" spans="3:16" s="30" customFormat="1" ht="15.95" customHeight="1">
      <c r="C18" s="27" t="s">
        <v>15</v>
      </c>
      <c r="D18" s="28">
        <v>2203354.2032602462</v>
      </c>
      <c r="E18" s="28"/>
      <c r="F18" s="28">
        <v>726020.34710409853</v>
      </c>
      <c r="G18" s="28"/>
      <c r="H18" s="28">
        <v>1477333.8561561478</v>
      </c>
      <c r="I18" s="28"/>
      <c r="J18" s="28">
        <v>4411.2984200821184</v>
      </c>
      <c r="K18" s="28"/>
      <c r="L18" s="28">
        <v>90299.326337233622</v>
      </c>
      <c r="M18" s="28"/>
      <c r="N18" s="28">
        <v>1848309.9603467481</v>
      </c>
      <c r="O18" s="29"/>
      <c r="P18" s="138" t="s">
        <v>74</v>
      </c>
    </row>
    <row r="19" spans="3:16" s="30" customFormat="1" ht="11.1" customHeight="1">
      <c r="C19" s="27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9"/>
    </row>
    <row r="20" spans="3:16" s="30" customFormat="1" ht="15.95" customHeight="1">
      <c r="C20" s="27" t="s">
        <v>16</v>
      </c>
      <c r="D20" s="28">
        <v>2023976.2460686048</v>
      </c>
      <c r="E20" s="28"/>
      <c r="F20" s="28">
        <v>688755.72363494616</v>
      </c>
      <c r="G20" s="28"/>
      <c r="H20" s="28">
        <v>1335220.5224336586</v>
      </c>
      <c r="I20" s="28"/>
      <c r="J20" s="28">
        <v>12023.730251026485</v>
      </c>
      <c r="K20" s="28"/>
      <c r="L20" s="28">
        <v>196826.26887938203</v>
      </c>
      <c r="M20" s="28"/>
      <c r="N20" s="28">
        <v>1520822.1667917767</v>
      </c>
      <c r="O20" s="29"/>
      <c r="P20" s="138" t="s">
        <v>75</v>
      </c>
    </row>
    <row r="21" spans="3:16" s="30" customFormat="1" ht="11.1" customHeight="1">
      <c r="C21" s="2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9"/>
    </row>
    <row r="22" spans="3:16" s="30" customFormat="1" ht="15.95" customHeight="1">
      <c r="C22" s="27" t="s">
        <v>17</v>
      </c>
      <c r="D22" s="28">
        <v>6407468.4398323707</v>
      </c>
      <c r="E22" s="28"/>
      <c r="F22" s="28">
        <v>2269708.0330156945</v>
      </c>
      <c r="G22" s="28"/>
      <c r="H22" s="28">
        <v>4137760.4068166763</v>
      </c>
      <c r="I22" s="28"/>
      <c r="J22" s="28">
        <v>48662.067286897975</v>
      </c>
      <c r="K22" s="28"/>
      <c r="L22" s="28">
        <v>647424.56672611262</v>
      </c>
      <c r="M22" s="28"/>
      <c r="N22" s="28">
        <v>4796948.5763805136</v>
      </c>
      <c r="O22" s="29"/>
      <c r="P22" s="138" t="s">
        <v>76</v>
      </c>
    </row>
    <row r="23" spans="3:16" s="30" customFormat="1" ht="11.1" customHeight="1">
      <c r="C23" s="2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9"/>
    </row>
    <row r="24" spans="3:16" s="30" customFormat="1" ht="15.95" customHeight="1">
      <c r="C24" s="27" t="s">
        <v>18</v>
      </c>
      <c r="D24" s="28">
        <v>3689801.9876135769</v>
      </c>
      <c r="E24" s="28"/>
      <c r="F24" s="28">
        <v>1365337.2714746797</v>
      </c>
      <c r="G24" s="28"/>
      <c r="H24" s="28">
        <v>2324464.7161388975</v>
      </c>
      <c r="I24" s="28"/>
      <c r="J24" s="28">
        <v>29055.832063531107</v>
      </c>
      <c r="K24" s="28"/>
      <c r="L24" s="28">
        <v>388300.88611635298</v>
      </c>
      <c r="M24" s="28"/>
      <c r="N24" s="28">
        <v>4007333.9581370512</v>
      </c>
      <c r="O24" s="29"/>
      <c r="P24" s="139" t="s">
        <v>77</v>
      </c>
    </row>
    <row r="25" spans="3:16" s="30" customFormat="1" ht="11.1" customHeight="1">
      <c r="C25" s="2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9"/>
    </row>
    <row r="26" spans="3:16" s="30" customFormat="1" ht="15.95" customHeight="1">
      <c r="C26" s="27" t="s">
        <v>19</v>
      </c>
      <c r="D26" s="28">
        <v>33125.072999999997</v>
      </c>
      <c r="E26" s="28"/>
      <c r="F26" s="28">
        <v>6467.8190000000004</v>
      </c>
      <c r="G26" s="28"/>
      <c r="H26" s="28">
        <v>26657.254000000001</v>
      </c>
      <c r="I26" s="28"/>
      <c r="J26" s="28">
        <v>155</v>
      </c>
      <c r="K26" s="28"/>
      <c r="L26" s="28">
        <v>1878.7470000000001</v>
      </c>
      <c r="M26" s="28"/>
      <c r="N26" s="28">
        <v>17376.848000000002</v>
      </c>
      <c r="O26" s="29"/>
      <c r="P26" s="139" t="s">
        <v>78</v>
      </c>
    </row>
    <row r="27" spans="3:16" s="30" customFormat="1" ht="11.1" customHeight="1"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9"/>
    </row>
    <row r="28" spans="3:16" s="30" customFormat="1" ht="15.95" customHeight="1">
      <c r="C28" s="27" t="s">
        <v>20</v>
      </c>
      <c r="D28" s="28">
        <v>380171.83967152267</v>
      </c>
      <c r="E28" s="28"/>
      <c r="F28" s="28">
        <v>140180.13037858039</v>
      </c>
      <c r="G28" s="28"/>
      <c r="H28" s="28">
        <v>239991.70929294225</v>
      </c>
      <c r="I28" s="28"/>
      <c r="J28" s="28">
        <v>2541.447630123178</v>
      </c>
      <c r="K28" s="28"/>
      <c r="L28" s="28">
        <v>49558.306897260052</v>
      </c>
      <c r="M28" s="28"/>
      <c r="N28" s="28">
        <v>630670.59924146533</v>
      </c>
      <c r="O28" s="29"/>
      <c r="P28" s="139" t="s">
        <v>79</v>
      </c>
    </row>
    <row r="29" spans="3:16" s="30" customFormat="1" ht="11.1" customHeight="1">
      <c r="C29" s="2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9"/>
    </row>
    <row r="30" spans="3:16" s="30" customFormat="1" ht="15.95" customHeight="1">
      <c r="C30" s="27" t="s">
        <v>21</v>
      </c>
      <c r="D30" s="28">
        <v>18196356.479442451</v>
      </c>
      <c r="E30" s="28"/>
      <c r="F30" s="28">
        <v>5610410.4378731549</v>
      </c>
      <c r="G30" s="28"/>
      <c r="H30" s="28">
        <v>12585946.041569296</v>
      </c>
      <c r="I30" s="28"/>
      <c r="J30" s="28">
        <v>146548.17904408337</v>
      </c>
      <c r="K30" s="28"/>
      <c r="L30" s="28">
        <v>1854324.2177838678</v>
      </c>
      <c r="M30" s="28"/>
      <c r="N30" s="28">
        <v>15777007.630301982</v>
      </c>
      <c r="O30" s="29"/>
      <c r="P30" s="139" t="s">
        <v>80</v>
      </c>
    </row>
    <row r="31" spans="3:16" s="30" customFormat="1" ht="11.1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9"/>
    </row>
    <row r="32" spans="3:16" s="30" customFormat="1" ht="15.95" customHeight="1">
      <c r="C32" s="27" t="s">
        <v>22</v>
      </c>
      <c r="D32" s="28">
        <v>26310145.632676061</v>
      </c>
      <c r="E32" s="28"/>
      <c r="F32" s="28">
        <v>9282618.8339941651</v>
      </c>
      <c r="G32" s="28"/>
      <c r="H32" s="28">
        <v>17027526.798681892</v>
      </c>
      <c r="I32" s="28"/>
      <c r="J32" s="28">
        <v>70216.581040985431</v>
      </c>
      <c r="K32" s="28"/>
      <c r="L32" s="28">
        <v>1392352.2019115309</v>
      </c>
      <c r="M32" s="28"/>
      <c r="N32" s="28">
        <v>20383944.781137008</v>
      </c>
      <c r="O32" s="29"/>
      <c r="P32" s="139" t="s">
        <v>81</v>
      </c>
    </row>
    <row r="33" spans="3:16" s="30" customFormat="1" ht="11.1" customHeight="1">
      <c r="C33" s="27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9"/>
    </row>
    <row r="34" spans="3:16" s="30" customFormat="1" ht="15.95" customHeight="1">
      <c r="C34" s="27" t="s">
        <v>23</v>
      </c>
      <c r="D34" s="28">
        <v>4342067.0993426489</v>
      </c>
      <c r="E34" s="28"/>
      <c r="F34" s="28">
        <v>2143093.8335936749</v>
      </c>
      <c r="G34" s="28"/>
      <c r="H34" s="28">
        <v>2198973.2657489735</v>
      </c>
      <c r="I34" s="28"/>
      <c r="J34" s="28">
        <v>33029.235223366872</v>
      </c>
      <c r="K34" s="28"/>
      <c r="L34" s="28">
        <v>550239.49269870296</v>
      </c>
      <c r="M34" s="28"/>
      <c r="N34" s="28">
        <v>9358840.2045139372</v>
      </c>
      <c r="O34" s="29"/>
      <c r="P34" s="139" t="s">
        <v>82</v>
      </c>
    </row>
    <row r="35" spans="3:16" s="30" customFormat="1" ht="11.1" customHeight="1">
      <c r="C35" s="27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9"/>
    </row>
    <row r="36" spans="3:16" s="30" customFormat="1" ht="15.95" customHeight="1">
      <c r="C36" s="27" t="s">
        <v>24</v>
      </c>
      <c r="D36" s="28">
        <v>1346998.6409760867</v>
      </c>
      <c r="E36" s="28"/>
      <c r="F36" s="28">
        <v>621697.52764012304</v>
      </c>
      <c r="G36" s="28"/>
      <c r="H36" s="28">
        <v>725301.11333596346</v>
      </c>
      <c r="I36" s="28"/>
      <c r="J36" s="28">
        <v>20301.622584023818</v>
      </c>
      <c r="K36" s="28"/>
      <c r="L36" s="28">
        <v>177686.23197635997</v>
      </c>
      <c r="M36" s="28"/>
      <c r="N36" s="28">
        <v>1331760.2303500797</v>
      </c>
      <c r="O36" s="29"/>
      <c r="P36" s="139" t="s">
        <v>83</v>
      </c>
    </row>
    <row r="37" spans="3:16" s="30" customFormat="1" ht="11.1" customHeight="1">
      <c r="C37" s="27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9"/>
    </row>
    <row r="38" spans="3:16" s="30" customFormat="1" ht="15.95" customHeight="1">
      <c r="C38" s="27" t="s">
        <v>25</v>
      </c>
      <c r="D38" s="28">
        <v>4184.482</v>
      </c>
      <c r="E38" s="28"/>
      <c r="F38" s="28">
        <v>1732.192</v>
      </c>
      <c r="G38" s="28"/>
      <c r="H38" s="28">
        <v>2452.29</v>
      </c>
      <c r="I38" s="28"/>
      <c r="J38" s="28">
        <v>71</v>
      </c>
      <c r="K38" s="28"/>
      <c r="L38" s="28">
        <v>1653.8140000000001</v>
      </c>
      <c r="M38" s="28"/>
      <c r="N38" s="28">
        <v>1261.3050000000001</v>
      </c>
      <c r="O38" s="29"/>
      <c r="P38" s="138" t="s">
        <v>84</v>
      </c>
    </row>
    <row r="39" spans="3:16" s="30" customFormat="1" ht="11.1" customHeight="1">
      <c r="C39" s="27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9"/>
    </row>
    <row r="40" spans="3:16" s="30" customFormat="1" ht="15.95" customHeight="1">
      <c r="C40" s="27" t="s">
        <v>26</v>
      </c>
      <c r="D40" s="28">
        <v>1900.624</v>
      </c>
      <c r="E40" s="28"/>
      <c r="F40" s="28">
        <v>554.69100000000003</v>
      </c>
      <c r="G40" s="28"/>
      <c r="H40" s="28">
        <v>1345.933</v>
      </c>
      <c r="I40" s="28"/>
      <c r="J40" s="28">
        <v>29</v>
      </c>
      <c r="K40" s="28"/>
      <c r="L40" s="28">
        <v>680.79600000000005</v>
      </c>
      <c r="M40" s="28"/>
      <c r="N40" s="28">
        <v>1078.9110000000001</v>
      </c>
      <c r="O40" s="29"/>
      <c r="P40" s="138" t="s">
        <v>85</v>
      </c>
    </row>
    <row r="41" spans="3:16" s="30" customFormat="1" ht="11.1" customHeight="1">
      <c r="C41" s="2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9"/>
    </row>
    <row r="42" spans="3:16" s="30" customFormat="1" ht="15.95" customHeight="1">
      <c r="C42" s="27" t="s">
        <v>27</v>
      </c>
      <c r="D42" s="179" t="s">
        <v>129</v>
      </c>
      <c r="E42" s="28"/>
      <c r="F42" s="179" t="s">
        <v>129</v>
      </c>
      <c r="G42" s="28"/>
      <c r="H42" s="179" t="s">
        <v>129</v>
      </c>
      <c r="I42" s="28"/>
      <c r="J42" s="179" t="s">
        <v>129</v>
      </c>
      <c r="K42" s="28"/>
      <c r="L42" s="179" t="s">
        <v>129</v>
      </c>
      <c r="M42" s="28"/>
      <c r="N42" s="179" t="s">
        <v>129</v>
      </c>
      <c r="O42" s="29"/>
      <c r="P42" s="138">
        <v>16</v>
      </c>
    </row>
    <row r="43" spans="3:16" ht="12.75" customHeight="1"/>
    <row r="44" spans="3:16" ht="15.75" customHeight="1" thickBot="1">
      <c r="C44" s="279"/>
      <c r="D44" s="279"/>
      <c r="E44" s="279"/>
      <c r="F44" s="279"/>
      <c r="G44" s="279"/>
      <c r="H44" s="279"/>
      <c r="I44" s="279"/>
      <c r="J44" s="279"/>
      <c r="K44" s="105"/>
      <c r="L44" s="105"/>
      <c r="M44" s="105"/>
      <c r="N44" s="105"/>
    </row>
    <row r="45" spans="3:16" ht="12.75" customHeight="1"/>
  </sheetData>
  <sheetProtection algorithmName="SHA-512" hashValue="Bqj9jOj7Y6Q/fJzz1JpaRgYun1WXxsPNvY7q1frTkX5lnNu0sZiledsXY/icAt8FlXyas4o8eyRvVvdeeENfnA==" saltValue="iia/UtnXcAA+0F4MQjVIoQ==" spinCount="100000" sheet="1" objects="1" scenarios="1"/>
  <mergeCells count="2">
    <mergeCell ref="C2:N2"/>
    <mergeCell ref="C44:J44"/>
  </mergeCells>
  <printOptions horizontalCentered="1" verticalCentered="1"/>
  <pageMargins left="0" right="0" top="0.15748031496062992" bottom="0" header="1.2598425196850394" footer="0.98425196850393704"/>
  <pageSetup paperSize="9" scale="80" firstPageNumber="4" fitToHeight="0" orientation="landscape" useFirstPageNumber="1" r:id="rId1"/>
  <headerFooter alignWithMargins="0">
    <oddFooter xml:space="preserve">&amp;R&amp;"Calibri,Bold"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T36"/>
  <sheetViews>
    <sheetView zoomScale="110" zoomScaleNormal="110" zoomScaleSheetLayoutView="80" workbookViewId="0">
      <selection activeCell="T11" sqref="T11"/>
    </sheetView>
  </sheetViews>
  <sheetFormatPr defaultColWidth="3.7109375" defaultRowHeight="12.75"/>
  <cols>
    <col min="1" max="1" width="11.28515625" style="1" customWidth="1"/>
    <col min="2" max="2" width="3" style="1" customWidth="1"/>
    <col min="3" max="3" width="5.7109375" style="1" customWidth="1"/>
    <col min="4" max="4" width="64.42578125" style="1" customWidth="1"/>
    <col min="5" max="5" width="22.28515625" style="1" customWidth="1"/>
    <col min="6" max="6" width="5.7109375" style="1" customWidth="1"/>
    <col min="7" max="7" width="22.28515625" style="19" customWidth="1"/>
    <col min="8" max="8" width="5.7109375" style="19" customWidth="1"/>
    <col min="9" max="9" width="22.28515625" style="19" customWidth="1"/>
    <col min="10" max="10" width="5.7109375" style="1" customWidth="1"/>
    <col min="11" max="11" width="22.28515625" style="14" customWidth="1"/>
    <col min="12" max="12" width="3.7109375" style="32" customWidth="1"/>
    <col min="13" max="13" width="14.140625" style="1" hidden="1" customWidth="1"/>
    <col min="14" max="14" width="5" style="1" bestFit="1" customWidth="1"/>
    <col min="15" max="15" width="10.28515625" style="1" bestFit="1" customWidth="1"/>
    <col min="16" max="16384" width="3.7109375" style="1"/>
  </cols>
  <sheetData>
    <row r="1" spans="1:20" ht="12.75" customHeight="1">
      <c r="A1" s="31"/>
      <c r="B1" s="31"/>
    </row>
    <row r="2" spans="1:20" ht="27" customHeight="1">
      <c r="A2" s="25"/>
      <c r="B2" s="25"/>
      <c r="C2" s="275" t="s">
        <v>133</v>
      </c>
      <c r="D2" s="275"/>
      <c r="E2" s="275"/>
      <c r="F2" s="275"/>
      <c r="G2" s="275"/>
      <c r="H2" s="275"/>
      <c r="I2" s="275"/>
      <c r="J2" s="275"/>
      <c r="K2" s="275"/>
      <c r="L2" s="33"/>
      <c r="M2" s="25"/>
      <c r="N2" s="25"/>
      <c r="O2" s="25"/>
      <c r="P2" s="25"/>
      <c r="Q2" s="25"/>
      <c r="R2" s="25"/>
      <c r="S2" s="25"/>
      <c r="T2" s="25"/>
    </row>
    <row r="3" spans="1:20" ht="12.75" customHeight="1" thickBot="1">
      <c r="A3" s="31"/>
      <c r="B3" s="31"/>
      <c r="C3" s="112"/>
      <c r="D3" s="112"/>
      <c r="E3" s="112"/>
      <c r="F3" s="112"/>
      <c r="G3" s="113"/>
      <c r="H3" s="113"/>
      <c r="I3" s="113"/>
      <c r="J3" s="112"/>
      <c r="K3" s="114"/>
    </row>
    <row r="4" spans="1:20" ht="7.5" customHeight="1">
      <c r="A4" s="31"/>
      <c r="B4" s="31"/>
      <c r="C4" s="217"/>
      <c r="D4" s="218"/>
      <c r="E4" s="218"/>
      <c r="F4" s="218"/>
      <c r="G4" s="219"/>
      <c r="H4" s="219"/>
      <c r="I4" s="219"/>
      <c r="J4" s="218"/>
      <c r="K4" s="220"/>
    </row>
    <row r="5" spans="1:20" ht="55.5" customHeight="1">
      <c r="A5" s="31"/>
      <c r="B5" s="31"/>
      <c r="C5" s="281" t="s">
        <v>28</v>
      </c>
      <c r="D5" s="281"/>
      <c r="E5" s="282" t="s">
        <v>64</v>
      </c>
      <c r="F5" s="282"/>
      <c r="G5" s="282"/>
      <c r="H5" s="282"/>
      <c r="I5" s="282"/>
      <c r="J5" s="221"/>
      <c r="K5" s="222" t="s">
        <v>142</v>
      </c>
    </row>
    <row r="6" spans="1:20" ht="7.5" customHeight="1" thickBot="1">
      <c r="A6" s="31"/>
      <c r="B6" s="31"/>
      <c r="C6" s="217"/>
      <c r="D6" s="217"/>
      <c r="E6" s="215"/>
      <c r="F6" s="215"/>
      <c r="G6" s="223"/>
      <c r="H6" s="223"/>
      <c r="I6" s="224"/>
      <c r="J6" s="225"/>
      <c r="K6" s="226"/>
      <c r="L6" s="34"/>
    </row>
    <row r="7" spans="1:20" ht="7.5" customHeight="1">
      <c r="A7" s="31"/>
      <c r="B7" s="31"/>
      <c r="C7" s="217"/>
      <c r="D7" s="227"/>
      <c r="E7" s="214"/>
      <c r="F7" s="214"/>
      <c r="G7" s="228"/>
      <c r="H7" s="228"/>
      <c r="I7" s="219"/>
      <c r="J7" s="218"/>
      <c r="K7" s="226"/>
      <c r="L7" s="34"/>
    </row>
    <row r="8" spans="1:20" s="36" customFormat="1" ht="27" customHeight="1">
      <c r="A8" s="31"/>
      <c r="B8" s="31"/>
      <c r="C8" s="214"/>
      <c r="D8" s="214"/>
      <c r="E8" s="229" t="s">
        <v>6</v>
      </c>
      <c r="F8" s="230"/>
      <c r="G8" s="222" t="s">
        <v>29</v>
      </c>
      <c r="H8" s="219"/>
      <c r="I8" s="222" t="s">
        <v>30</v>
      </c>
      <c r="J8" s="219"/>
      <c r="K8" s="231" t="s">
        <v>5</v>
      </c>
      <c r="L8" s="35"/>
    </row>
    <row r="9" spans="1:20" ht="7.5" customHeight="1" thickBot="1">
      <c r="A9" s="31"/>
      <c r="B9" s="31"/>
      <c r="C9" s="232"/>
      <c r="D9" s="232"/>
      <c r="E9" s="233"/>
      <c r="F9" s="233"/>
      <c r="G9" s="233"/>
      <c r="H9" s="233"/>
      <c r="I9" s="233"/>
      <c r="J9" s="233"/>
      <c r="K9" s="234"/>
    </row>
    <row r="10" spans="1:20" ht="7.5" customHeight="1">
      <c r="A10" s="31"/>
      <c r="B10" s="31"/>
      <c r="C10" s="36"/>
      <c r="D10" s="36"/>
      <c r="E10" s="37"/>
      <c r="F10" s="37"/>
      <c r="G10" s="37"/>
      <c r="H10" s="37"/>
      <c r="I10" s="37"/>
      <c r="J10" s="37"/>
      <c r="K10" s="38"/>
    </row>
    <row r="11" spans="1:20" s="30" customFormat="1" ht="27" customHeight="1">
      <c r="A11" s="31"/>
      <c r="B11" s="31"/>
      <c r="C11" s="283" t="s">
        <v>31</v>
      </c>
      <c r="D11" s="283"/>
      <c r="E11" s="39">
        <f>G11+I11</f>
        <v>432055</v>
      </c>
      <c r="F11" s="39"/>
      <c r="G11" s="39">
        <f>G14+G16+G28</f>
        <v>361211</v>
      </c>
      <c r="H11" s="39"/>
      <c r="I11" s="39">
        <f>I14+I16+I28</f>
        <v>70844</v>
      </c>
      <c r="J11" s="40"/>
      <c r="K11" s="39">
        <f>K16+K28</f>
        <v>6462933.021306132</v>
      </c>
      <c r="L11" s="41"/>
    </row>
    <row r="12" spans="1:20" ht="7.5" customHeight="1" thickBot="1">
      <c r="A12" s="31"/>
      <c r="B12" s="31"/>
      <c r="C12" s="105"/>
      <c r="D12" s="105"/>
      <c r="E12" s="115"/>
      <c r="F12" s="115"/>
      <c r="G12" s="116"/>
      <c r="H12" s="116"/>
      <c r="I12" s="117"/>
      <c r="J12" s="118"/>
      <c r="K12" s="119"/>
    </row>
    <row r="13" spans="1:20" ht="9.9499999999999993" customHeight="1">
      <c r="A13" s="31"/>
      <c r="B13" s="31"/>
      <c r="E13" s="32"/>
      <c r="F13" s="32"/>
      <c r="G13" s="42"/>
      <c r="H13" s="42"/>
      <c r="I13" s="10"/>
      <c r="J13" s="43"/>
      <c r="K13" s="44"/>
    </row>
    <row r="14" spans="1:20" s="14" customFormat="1" ht="33.950000000000003" customHeight="1">
      <c r="A14" s="31"/>
      <c r="B14" s="31"/>
      <c r="C14" s="280" t="s">
        <v>32</v>
      </c>
      <c r="D14" s="280"/>
      <c r="E14" s="39">
        <f>G14+I14</f>
        <v>78702</v>
      </c>
      <c r="F14" s="39"/>
      <c r="G14" s="39">
        <v>69943</v>
      </c>
      <c r="H14" s="39"/>
      <c r="I14" s="39">
        <v>8759</v>
      </c>
      <c r="J14" s="45"/>
      <c r="K14" s="46" t="s">
        <v>33</v>
      </c>
      <c r="L14" s="47"/>
      <c r="M14" t="s">
        <v>86</v>
      </c>
    </row>
    <row r="15" spans="1:20" ht="20.25" customHeight="1">
      <c r="A15" s="31"/>
      <c r="B15" s="31"/>
      <c r="C15" s="48"/>
      <c r="D15" s="48"/>
      <c r="E15" s="49"/>
      <c r="F15" s="49"/>
      <c r="G15" s="50"/>
      <c r="H15" s="50"/>
      <c r="I15" s="50"/>
      <c r="J15" s="49"/>
      <c r="K15" s="50"/>
      <c r="M15"/>
    </row>
    <row r="16" spans="1:20" s="14" customFormat="1" ht="33.950000000000003" customHeight="1">
      <c r="A16" s="31"/>
      <c r="B16" s="31"/>
      <c r="C16" s="280" t="s">
        <v>34</v>
      </c>
      <c r="D16" s="280"/>
      <c r="E16" s="39">
        <f>G16+I16</f>
        <v>349946</v>
      </c>
      <c r="F16" s="39"/>
      <c r="G16" s="39">
        <f>G18+G20+G22+G24+G26</f>
        <v>288627</v>
      </c>
      <c r="H16" s="39"/>
      <c r="I16" s="39">
        <f>I18+I20+I22+I24+I26</f>
        <v>61319</v>
      </c>
      <c r="J16" s="52"/>
      <c r="K16" s="39">
        <f>K18+K20+K22+K24+K26</f>
        <v>6420973.5663061319</v>
      </c>
      <c r="L16" s="47"/>
      <c r="M16"/>
      <c r="O16" s="189"/>
    </row>
    <row r="17" spans="1:15" ht="20.25" customHeight="1">
      <c r="A17" s="31"/>
      <c r="B17" s="31"/>
      <c r="C17" s="71"/>
      <c r="D17" s="53"/>
      <c r="E17" s="166"/>
      <c r="F17" s="51"/>
      <c r="G17" s="51"/>
      <c r="H17" s="51"/>
      <c r="I17" s="51"/>
      <c r="J17" s="52"/>
      <c r="K17" s="54"/>
    </row>
    <row r="18" spans="1:15" s="14" customFormat="1" ht="30.75" customHeight="1">
      <c r="A18" s="31"/>
      <c r="B18" s="31"/>
      <c r="C18" s="55"/>
      <c r="D18" s="66" t="s">
        <v>137</v>
      </c>
      <c r="E18" s="141">
        <f>G18+I18</f>
        <v>10041</v>
      </c>
      <c r="F18" s="141"/>
      <c r="G18" s="141">
        <v>8928</v>
      </c>
      <c r="H18" s="141"/>
      <c r="I18" s="141">
        <v>1113</v>
      </c>
      <c r="J18" s="142"/>
      <c r="K18" s="141">
        <v>365924.98200000002</v>
      </c>
      <c r="L18" s="47"/>
      <c r="M18" t="s">
        <v>87</v>
      </c>
    </row>
    <row r="19" spans="1:15" ht="20.25" customHeight="1">
      <c r="A19" s="31"/>
      <c r="B19" s="31"/>
      <c r="C19" s="56"/>
      <c r="D19" s="53"/>
      <c r="E19" s="57"/>
      <c r="F19" s="143"/>
      <c r="G19" s="144"/>
      <c r="H19" s="144"/>
      <c r="I19" s="144"/>
      <c r="J19" s="145"/>
      <c r="K19" s="146"/>
      <c r="M19"/>
    </row>
    <row r="20" spans="1:15" s="14" customFormat="1" ht="33.950000000000003" customHeight="1">
      <c r="A20" s="31"/>
      <c r="B20" s="31"/>
      <c r="D20" s="66" t="s">
        <v>138</v>
      </c>
      <c r="E20" s="141">
        <f>G20+I20</f>
        <v>6609</v>
      </c>
      <c r="F20" s="141"/>
      <c r="G20" s="141">
        <v>6116</v>
      </c>
      <c r="H20" s="141"/>
      <c r="I20" s="141">
        <v>493</v>
      </c>
      <c r="J20" s="142"/>
      <c r="K20" s="141">
        <v>183313.103</v>
      </c>
      <c r="L20" s="47"/>
      <c r="M20" s="140" t="s">
        <v>76</v>
      </c>
    </row>
    <row r="21" spans="1:15" ht="20.25" customHeight="1">
      <c r="A21" s="31"/>
      <c r="B21" s="31"/>
      <c r="C21" s="56"/>
      <c r="D21" s="48"/>
      <c r="E21" s="60"/>
      <c r="F21" s="143"/>
      <c r="G21" s="144"/>
      <c r="H21" s="144"/>
      <c r="I21" s="147"/>
      <c r="J21" s="145"/>
      <c r="K21" s="148"/>
    </row>
    <row r="22" spans="1:15" s="63" customFormat="1" ht="33.950000000000003" customHeight="1">
      <c r="A22" s="61"/>
      <c r="B22" s="61"/>
      <c r="C22" s="55"/>
      <c r="D22" s="25" t="s">
        <v>144</v>
      </c>
      <c r="E22" s="141">
        <f>G22+I22</f>
        <v>22642</v>
      </c>
      <c r="F22" s="141"/>
      <c r="G22" s="141">
        <v>13309</v>
      </c>
      <c r="H22" s="141"/>
      <c r="I22" s="141">
        <v>9333</v>
      </c>
      <c r="J22" s="142"/>
      <c r="K22" s="141">
        <v>500613.24</v>
      </c>
      <c r="L22" s="62"/>
      <c r="M22" t="s">
        <v>88</v>
      </c>
      <c r="O22" s="190"/>
    </row>
    <row r="23" spans="1:15" ht="20.25" customHeight="1">
      <c r="A23" s="31"/>
      <c r="B23" s="31"/>
      <c r="C23" s="56"/>
      <c r="D23" s="64"/>
      <c r="E23" s="65"/>
      <c r="F23" s="143"/>
      <c r="G23" s="144"/>
      <c r="H23" s="144"/>
      <c r="I23" s="144"/>
      <c r="J23" s="145"/>
      <c r="K23" s="148"/>
    </row>
    <row r="24" spans="1:15" s="14" customFormat="1" ht="33.950000000000003" customHeight="1">
      <c r="A24" s="31"/>
      <c r="B24" s="31"/>
      <c r="C24" s="55"/>
      <c r="D24" s="66" t="s">
        <v>35</v>
      </c>
      <c r="E24" s="141">
        <f>G24+I24</f>
        <v>280524</v>
      </c>
      <c r="F24" s="141"/>
      <c r="G24" s="141">
        <v>237303</v>
      </c>
      <c r="H24" s="141"/>
      <c r="I24" s="141">
        <v>43221</v>
      </c>
      <c r="J24" s="142"/>
      <c r="K24" s="141">
        <v>4931014.1399999997</v>
      </c>
      <c r="L24" s="47"/>
      <c r="M24" t="s">
        <v>89</v>
      </c>
    </row>
    <row r="25" spans="1:15" ht="20.25" customHeight="1">
      <c r="A25" s="31"/>
      <c r="B25" s="31"/>
      <c r="C25" s="56"/>
      <c r="D25" s="64"/>
      <c r="E25" s="60"/>
      <c r="F25" s="143"/>
      <c r="G25" s="144"/>
      <c r="H25" s="144"/>
      <c r="I25" s="144"/>
      <c r="J25" s="145"/>
      <c r="K25" s="148"/>
      <c r="M25"/>
    </row>
    <row r="26" spans="1:15" s="14" customFormat="1" ht="33.950000000000003" customHeight="1">
      <c r="A26" s="31"/>
      <c r="B26" s="31"/>
      <c r="C26" s="55"/>
      <c r="D26" s="66" t="s">
        <v>139</v>
      </c>
      <c r="E26" s="141">
        <f>G26+I26</f>
        <v>30130</v>
      </c>
      <c r="F26" s="141"/>
      <c r="G26" s="141">
        <v>22971</v>
      </c>
      <c r="H26" s="141"/>
      <c r="I26" s="141">
        <v>7159</v>
      </c>
      <c r="J26" s="142"/>
      <c r="K26" s="141">
        <v>440108.10130613187</v>
      </c>
      <c r="L26" s="47"/>
      <c r="M26">
        <v>12</v>
      </c>
    </row>
    <row r="27" spans="1:15" ht="20.25" customHeight="1">
      <c r="A27" s="31"/>
      <c r="B27" s="31"/>
      <c r="C27" s="56"/>
      <c r="D27" s="67"/>
      <c r="E27" s="51"/>
      <c r="F27" s="51"/>
      <c r="G27" s="51"/>
      <c r="H27" s="51"/>
      <c r="I27" s="51"/>
      <c r="J27" s="51"/>
      <c r="K27" s="51"/>
    </row>
    <row r="28" spans="1:15" s="14" customFormat="1" ht="33.950000000000003" customHeight="1">
      <c r="A28" s="31"/>
      <c r="B28" s="31"/>
      <c r="C28" s="280" t="s">
        <v>65</v>
      </c>
      <c r="D28" s="280"/>
      <c r="E28" s="39">
        <f>G28+I28</f>
        <v>3407</v>
      </c>
      <c r="F28" s="39"/>
      <c r="G28" s="39">
        <v>2641</v>
      </c>
      <c r="H28" s="39"/>
      <c r="I28" s="39">
        <v>766</v>
      </c>
      <c r="J28" s="52"/>
      <c r="K28" s="39">
        <v>41959.455000000002</v>
      </c>
      <c r="L28" s="47"/>
      <c r="M28">
        <v>13</v>
      </c>
    </row>
    <row r="29" spans="1:15" ht="20.25" customHeight="1">
      <c r="A29" s="31"/>
      <c r="B29" s="31"/>
      <c r="C29" s="56"/>
      <c r="D29" s="64"/>
      <c r="E29" s="51"/>
      <c r="F29" s="51"/>
      <c r="G29" s="51"/>
      <c r="H29" s="51"/>
      <c r="I29" s="51"/>
      <c r="J29" s="51"/>
      <c r="K29" s="51"/>
    </row>
    <row r="30" spans="1:15" s="14" customFormat="1" ht="47.25" customHeight="1" thickBot="1">
      <c r="A30" s="31"/>
      <c r="B30" s="31"/>
      <c r="C30" s="120"/>
      <c r="D30" s="121"/>
      <c r="E30" s="122"/>
      <c r="F30" s="122"/>
      <c r="G30" s="122"/>
      <c r="H30" s="122"/>
      <c r="I30" s="122"/>
      <c r="J30" s="122"/>
      <c r="K30" s="122"/>
      <c r="L30" s="47"/>
    </row>
    <row r="31" spans="1:15" s="14" customFormat="1" ht="15.75" customHeight="1">
      <c r="A31" s="31"/>
      <c r="B31" s="31"/>
      <c r="C31" s="55"/>
      <c r="D31" s="66"/>
      <c r="E31" s="51"/>
      <c r="F31" s="51"/>
      <c r="G31" s="51"/>
      <c r="H31" s="51"/>
      <c r="I31" s="51"/>
      <c r="J31" s="51"/>
      <c r="K31" s="51"/>
      <c r="L31" s="47"/>
    </row>
    <row r="32" spans="1:15" s="14" customFormat="1" ht="12.75" customHeight="1">
      <c r="A32" s="31"/>
      <c r="B32" s="31"/>
      <c r="C32" s="55"/>
      <c r="D32" s="66"/>
      <c r="E32" s="65"/>
      <c r="F32" s="58"/>
      <c r="G32" s="68"/>
      <c r="H32" s="68"/>
      <c r="I32" s="69"/>
      <c r="J32" s="59"/>
      <c r="K32" s="72"/>
      <c r="L32" s="47"/>
    </row>
    <row r="33" spans="1:12" s="14" customFormat="1" ht="14.25" customHeight="1">
      <c r="A33" s="31"/>
      <c r="B33" s="31"/>
      <c r="C33" s="55"/>
      <c r="D33" s="66"/>
      <c r="E33" s="65"/>
      <c r="F33" s="58"/>
      <c r="G33" s="68"/>
      <c r="H33" s="68"/>
      <c r="I33" s="69"/>
      <c r="J33" s="59"/>
      <c r="K33" s="72"/>
      <c r="L33" s="47"/>
    </row>
    <row r="35" spans="1:12">
      <c r="L35" s="70"/>
    </row>
    <row r="36" spans="1:12">
      <c r="L36" s="70"/>
    </row>
  </sheetData>
  <sheetProtection algorithmName="SHA-512" hashValue="AFvEAp9z1eyxXO4Pk/v+z2xRr5fQkyxgossZM0rkI6ltwbuO1mqTOV0aCRNZCsR3QSaHOfFlPrCsJOPJLCkROA==" saltValue="2Lc8QK7tF9V0Gx/eZatptQ==" spinCount="100000" sheet="1" objects="1" scenarios="1"/>
  <mergeCells count="7">
    <mergeCell ref="C28:D28"/>
    <mergeCell ref="C2:K2"/>
    <mergeCell ref="C5:D5"/>
    <mergeCell ref="E5:I5"/>
    <mergeCell ref="C11:D11"/>
    <mergeCell ref="C14:D14"/>
    <mergeCell ref="C16:D16"/>
  </mergeCells>
  <printOptions horizontalCentered="1" verticalCentered="1"/>
  <pageMargins left="0" right="0" top="0.15748031496062992" bottom="0" header="1.2598425196850394" footer="0.98425196850393704"/>
  <pageSetup paperSize="9" scale="77" firstPageNumber="9" fitToHeight="0" orientation="landscape" useFirstPageNumber="1" r:id="rId1"/>
  <rowBreaks count="1" manualBreakCount="1">
    <brk id="33" max="14" man="1"/>
  </rowBreaks>
  <colBreaks count="1" manualBreakCount="1">
    <brk id="13" max="32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BK47"/>
  <sheetViews>
    <sheetView topLeftCell="C1" zoomScaleNormal="100" zoomScaleSheetLayoutView="90" workbookViewId="0">
      <selection activeCell="L17" sqref="L17:L29"/>
    </sheetView>
  </sheetViews>
  <sheetFormatPr defaultColWidth="3.7109375" defaultRowHeight="12.75"/>
  <cols>
    <col min="1" max="1" width="11.28515625" style="74" customWidth="1"/>
    <col min="2" max="2" width="1.85546875" style="74" customWidth="1"/>
    <col min="3" max="3" width="5.7109375" style="74" customWidth="1"/>
    <col min="4" max="4" width="53.5703125" style="74" customWidth="1"/>
    <col min="5" max="5" width="5.7109375" style="74" customWidth="1"/>
    <col min="6" max="6" width="22.28515625" style="74" customWidth="1"/>
    <col min="7" max="7" width="5.7109375" style="74" customWidth="1"/>
    <col min="8" max="8" width="22.28515625" style="76" customWidth="1"/>
    <col min="9" max="9" width="5.7109375" style="76" customWidth="1"/>
    <col min="10" max="10" width="22.28515625" style="76" customWidth="1"/>
    <col min="11" max="11" width="5.7109375" style="74" customWidth="1"/>
    <col min="12" max="12" width="22.28515625" style="74" customWidth="1"/>
    <col min="13" max="13" width="3.7109375" style="74"/>
    <col min="14" max="14" width="9.140625" style="74" hidden="1" customWidth="1"/>
    <col min="15" max="18" width="3.7109375" style="74"/>
    <col min="19" max="19" width="9" style="74" bestFit="1" customWidth="1"/>
    <col min="20" max="20" width="3.7109375" style="74"/>
    <col min="21" max="21" width="9" style="74" bestFit="1" customWidth="1"/>
    <col min="22" max="22" width="3.7109375" style="74"/>
    <col min="23" max="23" width="8" style="74" bestFit="1" customWidth="1"/>
    <col min="24" max="24" width="3.7109375" style="74"/>
    <col min="25" max="25" width="10.5703125" style="74" bestFit="1" customWidth="1"/>
    <col min="26" max="16384" width="3.7109375" style="74"/>
  </cols>
  <sheetData>
    <row r="1" spans="1:63" ht="12.75" customHeight="1">
      <c r="A1" s="73"/>
      <c r="B1" s="73"/>
      <c r="D1" s="75"/>
    </row>
    <row r="2" spans="1:63" ht="27" customHeight="1">
      <c r="A2" s="77"/>
      <c r="B2" s="77"/>
      <c r="C2" s="285" t="s">
        <v>134</v>
      </c>
      <c r="D2" s="286"/>
      <c r="E2" s="286"/>
      <c r="F2" s="286"/>
      <c r="G2" s="286"/>
      <c r="H2" s="286"/>
      <c r="I2" s="286"/>
      <c r="J2" s="286"/>
      <c r="K2" s="286"/>
      <c r="L2" s="286"/>
      <c r="M2" s="78"/>
      <c r="N2" s="78"/>
      <c r="O2" s="78"/>
      <c r="P2" s="78"/>
      <c r="Q2" s="78"/>
      <c r="R2" s="78"/>
      <c r="S2" s="78"/>
    </row>
    <row r="3" spans="1:63" ht="12.75" customHeight="1" thickBot="1">
      <c r="A3" s="73"/>
      <c r="B3" s="7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63" ht="9" customHeight="1">
      <c r="A4" s="73"/>
      <c r="B4" s="73"/>
      <c r="C4" s="235"/>
      <c r="D4" s="236"/>
      <c r="E4" s="236"/>
      <c r="F4" s="236"/>
      <c r="G4" s="236"/>
      <c r="H4" s="236"/>
      <c r="I4" s="236"/>
      <c r="J4" s="236"/>
      <c r="K4" s="236"/>
      <c r="L4" s="237"/>
    </row>
    <row r="5" spans="1:63" ht="56.25" customHeight="1" thickBot="1">
      <c r="A5" s="73"/>
      <c r="B5" s="73"/>
      <c r="C5" s="287" t="s">
        <v>68</v>
      </c>
      <c r="D5" s="287"/>
      <c r="E5" s="238"/>
      <c r="F5" s="288" t="s">
        <v>64</v>
      </c>
      <c r="G5" s="288"/>
      <c r="H5" s="288"/>
      <c r="I5" s="288"/>
      <c r="J5" s="288"/>
      <c r="K5" s="288"/>
      <c r="L5" s="239" t="s">
        <v>143</v>
      </c>
    </row>
    <row r="6" spans="1:63" ht="6" customHeight="1">
      <c r="A6" s="73"/>
      <c r="B6" s="73"/>
      <c r="C6" s="240"/>
      <c r="D6" s="241"/>
      <c r="E6" s="242"/>
      <c r="F6" s="243"/>
      <c r="G6" s="289"/>
      <c r="H6" s="289"/>
      <c r="I6" s="289"/>
      <c r="J6" s="244"/>
      <c r="K6" s="244"/>
      <c r="L6" s="241"/>
    </row>
    <row r="7" spans="1:63" s="75" customFormat="1" ht="27" customHeight="1">
      <c r="A7" s="73"/>
      <c r="B7" s="73"/>
      <c r="C7" s="245"/>
      <c r="D7" s="245"/>
      <c r="E7" s="246"/>
      <c r="F7" s="247" t="s">
        <v>6</v>
      </c>
      <c r="G7" s="248"/>
      <c r="H7" s="248" t="s">
        <v>29</v>
      </c>
      <c r="I7" s="248"/>
      <c r="J7" s="248" t="s">
        <v>30</v>
      </c>
      <c r="K7" s="249"/>
      <c r="L7" s="250" t="s">
        <v>5</v>
      </c>
    </row>
    <row r="8" spans="1:63" ht="7.5" customHeight="1" thickBot="1">
      <c r="A8" s="73"/>
      <c r="B8" s="73"/>
      <c r="C8" s="251"/>
      <c r="D8" s="251"/>
      <c r="E8" s="252"/>
      <c r="F8" s="253"/>
      <c r="G8" s="254"/>
      <c r="H8" s="254"/>
      <c r="I8" s="254"/>
      <c r="J8" s="254"/>
      <c r="K8" s="255"/>
      <c r="L8" s="251"/>
    </row>
    <row r="9" spans="1:63" ht="7.5" customHeight="1">
      <c r="A9" s="73"/>
      <c r="B9" s="73"/>
      <c r="C9" s="36"/>
      <c r="D9" s="36"/>
      <c r="E9" s="37"/>
      <c r="F9" s="37"/>
      <c r="G9" s="37"/>
      <c r="H9" s="37"/>
      <c r="I9" s="37"/>
      <c r="J9" s="37"/>
      <c r="K9" s="79"/>
      <c r="L9" s="80"/>
    </row>
    <row r="10" spans="1:63" ht="27" customHeight="1">
      <c r="A10" s="73"/>
      <c r="B10" s="73"/>
      <c r="C10" s="283" t="s">
        <v>31</v>
      </c>
      <c r="D10" s="283"/>
      <c r="E10" s="39"/>
      <c r="F10" s="39">
        <f t="shared" ref="F10:J10" si="0">SUM(F17:F29)</f>
        <v>349946</v>
      </c>
      <c r="G10" s="39"/>
      <c r="H10" s="39">
        <f t="shared" si="0"/>
        <v>288627</v>
      </c>
      <c r="I10" s="39"/>
      <c r="J10" s="39">
        <f t="shared" si="0"/>
        <v>61319</v>
      </c>
      <c r="K10" s="39"/>
      <c r="L10" s="39">
        <f>SUM(L17:L29)</f>
        <v>6420973.5663061319</v>
      </c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</row>
    <row r="11" spans="1:63" s="82" customFormat="1" ht="8.25" customHeight="1" thickBot="1">
      <c r="A11" s="73"/>
      <c r="B11" s="73"/>
      <c r="C11" s="105"/>
      <c r="D11" s="105"/>
      <c r="E11" s="115"/>
      <c r="F11" s="115"/>
      <c r="G11" s="116"/>
      <c r="H11" s="116"/>
      <c r="I11" s="117"/>
      <c r="J11" s="118"/>
      <c r="K11" s="124"/>
      <c r="L11" s="125"/>
      <c r="P11" s="81"/>
      <c r="Q11" s="81"/>
      <c r="R11" s="81"/>
      <c r="S11" s="83"/>
      <c r="T11" s="83"/>
      <c r="U11" s="83"/>
      <c r="V11" s="83"/>
      <c r="W11" s="81"/>
      <c r="X11" s="84"/>
      <c r="Y11" s="83"/>
    </row>
    <row r="12" spans="1:63" ht="12.75" customHeight="1">
      <c r="A12" s="73"/>
      <c r="B12" s="73"/>
      <c r="F12" s="85"/>
      <c r="G12" s="85"/>
      <c r="H12" s="86"/>
      <c r="I12" s="86"/>
    </row>
    <row r="13" spans="1:63" ht="12.75" customHeight="1">
      <c r="A13" s="73"/>
      <c r="B13" s="73"/>
      <c r="C13" s="87"/>
      <c r="D13" s="88"/>
      <c r="F13" s="89"/>
      <c r="G13" s="89"/>
      <c r="H13" s="90"/>
      <c r="I13" s="90"/>
      <c r="J13" s="90"/>
      <c r="K13" s="89"/>
      <c r="L13" s="89"/>
    </row>
    <row r="14" spans="1:63" ht="12.75" customHeight="1">
      <c r="A14" s="73"/>
      <c r="B14" s="73"/>
      <c r="F14" s="91"/>
      <c r="G14" s="91"/>
      <c r="H14" s="92"/>
      <c r="I14" s="92"/>
      <c r="J14" s="92"/>
      <c r="K14" s="91"/>
      <c r="L14" s="91"/>
    </row>
    <row r="15" spans="1:63" ht="12.75" customHeight="1">
      <c r="A15" s="73"/>
      <c r="B15" s="73"/>
      <c r="F15" s="91"/>
      <c r="G15" s="91"/>
      <c r="H15" s="92"/>
      <c r="I15" s="92"/>
      <c r="J15" s="92"/>
      <c r="K15" s="91"/>
      <c r="L15" s="91"/>
    </row>
    <row r="16" spans="1:63" s="94" customFormat="1" ht="12.75" customHeight="1">
      <c r="A16" s="73"/>
      <c r="B16" s="73"/>
      <c r="C16" s="87"/>
      <c r="D16" s="93"/>
      <c r="F16" s="91"/>
      <c r="G16" s="91"/>
      <c r="H16" s="92"/>
      <c r="I16" s="92"/>
      <c r="J16" s="92"/>
      <c r="K16" s="91"/>
      <c r="L16" s="91"/>
    </row>
    <row r="17" spans="1:25" ht="28.5" customHeight="1">
      <c r="A17" s="73"/>
      <c r="B17" s="73"/>
      <c r="C17" s="284" t="s">
        <v>112</v>
      </c>
      <c r="D17" s="284"/>
      <c r="E17" s="95"/>
      <c r="F17" s="150">
        <f>H17+J17</f>
        <v>16650</v>
      </c>
      <c r="G17" s="150"/>
      <c r="H17" s="150">
        <v>15044</v>
      </c>
      <c r="I17" s="151"/>
      <c r="J17" s="150">
        <v>1606</v>
      </c>
      <c r="K17" s="150"/>
      <c r="L17" s="150">
        <v>549238.08499999996</v>
      </c>
      <c r="N17" s="149" t="s">
        <v>90</v>
      </c>
      <c r="S17" s="141"/>
      <c r="T17" s="141"/>
      <c r="U17" s="141"/>
      <c r="V17" s="141"/>
      <c r="W17" s="141"/>
      <c r="X17" s="142"/>
      <c r="Y17" s="141"/>
    </row>
    <row r="18" spans="1:25" ht="9" customHeight="1">
      <c r="A18" s="73"/>
      <c r="B18" s="73"/>
      <c r="C18" s="94"/>
      <c r="D18" s="167"/>
      <c r="E18" s="95"/>
      <c r="S18" s="57"/>
      <c r="T18" s="143"/>
      <c r="U18" s="144"/>
      <c r="V18" s="144"/>
      <c r="W18" s="144"/>
      <c r="X18" s="145"/>
      <c r="Y18" s="146"/>
    </row>
    <row r="19" spans="1:25" ht="10.5" customHeight="1">
      <c r="A19" s="73"/>
      <c r="B19" s="73"/>
      <c r="C19" s="168"/>
      <c r="D19" s="169"/>
      <c r="E19" s="95"/>
      <c r="S19" s="141"/>
      <c r="T19" s="141"/>
      <c r="U19" s="141"/>
      <c r="V19" s="141"/>
      <c r="W19" s="141"/>
      <c r="X19" s="142"/>
      <c r="Y19" s="141"/>
    </row>
    <row r="20" spans="1:25" ht="12.75" customHeight="1">
      <c r="A20" s="73"/>
      <c r="B20" s="73"/>
      <c r="C20" s="94"/>
      <c r="D20" s="170"/>
      <c r="E20" s="97"/>
      <c r="S20" s="60"/>
      <c r="T20" s="60"/>
      <c r="U20" s="60"/>
      <c r="V20" s="60"/>
      <c r="W20" s="60"/>
      <c r="X20" s="60"/>
      <c r="Y20" s="60"/>
    </row>
    <row r="21" spans="1:25" ht="12.75" customHeight="1">
      <c r="A21" s="73"/>
      <c r="B21" s="73"/>
      <c r="C21" s="94"/>
      <c r="D21" s="167"/>
      <c r="E21" s="97"/>
      <c r="S21" s="141"/>
      <c r="T21" s="141"/>
      <c r="U21" s="141"/>
      <c r="V21" s="141"/>
      <c r="W21" s="141"/>
      <c r="X21" s="142"/>
      <c r="Y21" s="141"/>
    </row>
    <row r="22" spans="1:25" ht="12.75" customHeight="1">
      <c r="A22" s="73"/>
      <c r="B22" s="73"/>
      <c r="C22" s="168"/>
      <c r="D22" s="171"/>
      <c r="E22" s="97"/>
      <c r="S22" s="65"/>
      <c r="T22" s="143"/>
      <c r="U22" s="144"/>
      <c r="V22" s="144"/>
      <c r="W22" s="144"/>
      <c r="X22" s="145"/>
      <c r="Y22" s="148"/>
    </row>
    <row r="23" spans="1:25" ht="28.5" customHeight="1">
      <c r="A23" s="73"/>
      <c r="B23" s="73"/>
      <c r="C23" s="284" t="s">
        <v>113</v>
      </c>
      <c r="D23" s="284"/>
      <c r="E23" s="97"/>
      <c r="F23" s="150">
        <f>H23+J23</f>
        <v>303166</v>
      </c>
      <c r="G23" s="150"/>
      <c r="H23" s="150">
        <v>250612</v>
      </c>
      <c r="I23" s="151"/>
      <c r="J23" s="150">
        <v>52554</v>
      </c>
      <c r="K23" s="150"/>
      <c r="L23" s="150">
        <v>5431627.3799999999</v>
      </c>
      <c r="N23" s="149" t="s">
        <v>92</v>
      </c>
      <c r="S23" s="141"/>
      <c r="T23" s="141"/>
      <c r="U23" s="141"/>
      <c r="V23" s="141"/>
      <c r="W23" s="141"/>
      <c r="X23" s="142"/>
      <c r="Y23" s="141"/>
    </row>
    <row r="24" spans="1:25" ht="12.75" customHeight="1">
      <c r="A24" s="73"/>
      <c r="B24" s="73"/>
      <c r="C24" s="168"/>
      <c r="D24" s="172"/>
      <c r="E24" s="97"/>
      <c r="S24" s="60"/>
      <c r="T24" s="60"/>
      <c r="U24" s="60"/>
      <c r="V24" s="60"/>
      <c r="W24" s="60"/>
      <c r="X24" s="60"/>
      <c r="Y24" s="60"/>
    </row>
    <row r="25" spans="1:25" ht="12.75" customHeight="1">
      <c r="A25" s="73"/>
      <c r="B25" s="73"/>
      <c r="C25" s="168"/>
      <c r="D25" s="171"/>
      <c r="E25" s="97"/>
      <c r="S25" s="141"/>
      <c r="T25" s="141"/>
      <c r="U25" s="141"/>
      <c r="V25" s="141"/>
      <c r="W25" s="141"/>
      <c r="X25" s="142"/>
      <c r="Y25" s="141"/>
    </row>
    <row r="26" spans="1:25" ht="12.75" customHeight="1">
      <c r="A26" s="73"/>
      <c r="B26" s="73"/>
      <c r="C26" s="168"/>
      <c r="D26" s="171"/>
      <c r="E26" s="97"/>
    </row>
    <row r="27" spans="1:25" ht="12.75" customHeight="1">
      <c r="A27" s="73"/>
      <c r="B27" s="73"/>
      <c r="C27" s="168"/>
      <c r="D27" s="172"/>
      <c r="E27" s="97"/>
    </row>
    <row r="28" spans="1:25" ht="12.75" customHeight="1">
      <c r="A28" s="73"/>
      <c r="B28" s="73"/>
      <c r="C28" s="168"/>
      <c r="D28" s="171"/>
      <c r="E28" s="97"/>
    </row>
    <row r="29" spans="1:25" ht="28.5" customHeight="1">
      <c r="A29" s="73"/>
      <c r="B29" s="73"/>
      <c r="C29" s="284" t="s">
        <v>114</v>
      </c>
      <c r="D29" s="284"/>
      <c r="E29" s="97"/>
      <c r="F29" s="150">
        <f>H29+J29</f>
        <v>30130</v>
      </c>
      <c r="G29" s="150"/>
      <c r="H29" s="150">
        <v>22971</v>
      </c>
      <c r="I29" s="151"/>
      <c r="J29" s="150">
        <v>7159</v>
      </c>
      <c r="K29" s="150"/>
      <c r="L29" s="150">
        <v>440108.10130613187</v>
      </c>
      <c r="N29" s="149" t="s">
        <v>91</v>
      </c>
    </row>
    <row r="30" spans="1:25" ht="12.75" customHeight="1" thickBot="1">
      <c r="A30" s="73"/>
      <c r="B30" s="73"/>
      <c r="C30" s="126"/>
      <c r="D30" s="127"/>
      <c r="E30" s="127"/>
      <c r="F30" s="128"/>
      <c r="G30" s="128"/>
      <c r="H30" s="129"/>
      <c r="I30" s="129"/>
      <c r="J30" s="129"/>
      <c r="K30" s="128"/>
      <c r="L30" s="128"/>
    </row>
    <row r="31" spans="1:25" ht="12.75" customHeight="1">
      <c r="A31" s="73"/>
      <c r="B31" s="73"/>
    </row>
    <row r="32" spans="1:25" ht="12.75" customHeight="1">
      <c r="A32" s="73"/>
      <c r="B32" s="73"/>
      <c r="C32" s="87"/>
      <c r="D32" s="178" t="s">
        <v>128</v>
      </c>
      <c r="E32" s="97"/>
    </row>
    <row r="33" spans="1:12" ht="13.5" customHeight="1">
      <c r="A33" s="73"/>
      <c r="B33" s="73"/>
      <c r="C33" s="8" t="s">
        <v>102</v>
      </c>
      <c r="D33" s="173" t="s">
        <v>103</v>
      </c>
      <c r="E33" s="97"/>
    </row>
    <row r="34" spans="1:12" ht="13.5" customHeight="1">
      <c r="A34" s="73"/>
      <c r="B34" s="73"/>
      <c r="C34" s="8"/>
      <c r="D34" s="174" t="s">
        <v>104</v>
      </c>
      <c r="E34" s="99"/>
    </row>
    <row r="35" spans="1:12" ht="13.5" customHeight="1">
      <c r="A35" s="73"/>
      <c r="B35" s="73"/>
      <c r="C35" s="87"/>
      <c r="D35" s="100"/>
      <c r="E35" s="101"/>
      <c r="F35" s="91"/>
      <c r="G35" s="91"/>
      <c r="H35" s="92"/>
      <c r="I35" s="92"/>
      <c r="J35" s="92"/>
      <c r="K35" s="91"/>
      <c r="L35" s="91"/>
    </row>
    <row r="36" spans="1:12" ht="13.5" customHeight="1">
      <c r="A36" s="73"/>
      <c r="B36" s="73"/>
      <c r="C36" s="8" t="s">
        <v>105</v>
      </c>
      <c r="D36" s="173" t="s">
        <v>106</v>
      </c>
      <c r="E36" s="101"/>
      <c r="F36" s="91"/>
      <c r="G36" s="91"/>
      <c r="H36" s="92"/>
      <c r="I36" s="92"/>
      <c r="J36" s="92"/>
      <c r="K36" s="91"/>
      <c r="L36" s="91"/>
    </row>
    <row r="37" spans="1:12" ht="13.5" customHeight="1">
      <c r="A37" s="73"/>
      <c r="B37" s="73"/>
      <c r="C37" s="8"/>
      <c r="D37" s="175" t="s">
        <v>107</v>
      </c>
      <c r="E37" s="101"/>
      <c r="F37" s="91"/>
      <c r="G37" s="91"/>
      <c r="H37" s="92"/>
      <c r="I37" s="92"/>
      <c r="J37" s="92"/>
      <c r="K37" s="91"/>
      <c r="L37" s="91"/>
    </row>
    <row r="38" spans="1:12" ht="13.5" customHeight="1">
      <c r="A38" s="73"/>
      <c r="B38" s="73"/>
      <c r="C38" s="87"/>
      <c r="D38" s="102"/>
      <c r="E38" s="101"/>
      <c r="F38" s="91"/>
      <c r="G38" s="91"/>
      <c r="H38" s="92"/>
      <c r="I38" s="92"/>
      <c r="J38" s="92"/>
      <c r="K38" s="91"/>
      <c r="L38" s="91"/>
    </row>
    <row r="39" spans="1:12" ht="13.5" customHeight="1">
      <c r="A39" s="73"/>
      <c r="B39" s="73"/>
      <c r="C39" s="8" t="s">
        <v>108</v>
      </c>
      <c r="D39" s="173" t="s">
        <v>109</v>
      </c>
      <c r="E39" s="101"/>
      <c r="F39" s="91"/>
      <c r="G39" s="91"/>
      <c r="H39" s="92"/>
      <c r="I39" s="92"/>
      <c r="J39" s="92"/>
      <c r="K39" s="91"/>
      <c r="L39" s="91"/>
    </row>
    <row r="40" spans="1:12" ht="13.5" customHeight="1">
      <c r="A40" s="73"/>
      <c r="B40" s="73"/>
      <c r="C40" s="176"/>
      <c r="D40" s="177" t="s">
        <v>110</v>
      </c>
      <c r="E40" s="101"/>
      <c r="F40" s="91"/>
      <c r="G40" s="91"/>
      <c r="H40" s="92"/>
      <c r="I40" s="92"/>
      <c r="J40" s="92"/>
      <c r="K40" s="91"/>
      <c r="L40" s="91"/>
    </row>
    <row r="41" spans="1:12" ht="9.75" customHeight="1">
      <c r="A41" s="73"/>
      <c r="B41" s="73"/>
      <c r="C41" s="87"/>
      <c r="D41" s="102"/>
      <c r="E41" s="101"/>
      <c r="F41" s="91"/>
      <c r="G41" s="91"/>
      <c r="H41" s="92"/>
      <c r="I41" s="92"/>
      <c r="J41" s="92"/>
      <c r="K41" s="91"/>
      <c r="L41" s="91"/>
    </row>
    <row r="42" spans="1:12" ht="9.75" customHeight="1">
      <c r="A42" s="73"/>
      <c r="B42" s="73"/>
      <c r="C42" s="87"/>
      <c r="D42" s="96"/>
      <c r="E42" s="101"/>
      <c r="F42" s="91"/>
      <c r="G42" s="91"/>
      <c r="H42" s="92"/>
      <c r="I42" s="92"/>
      <c r="J42" s="92"/>
      <c r="K42" s="91"/>
      <c r="L42" s="91"/>
    </row>
    <row r="43" spans="1:12" ht="3.75" customHeight="1">
      <c r="A43" s="73"/>
      <c r="B43" s="73"/>
      <c r="C43" s="87"/>
      <c r="D43" s="103"/>
      <c r="E43" s="101"/>
      <c r="F43" s="91"/>
      <c r="G43" s="91"/>
      <c r="H43" s="92"/>
      <c r="I43" s="92"/>
      <c r="J43" s="92"/>
      <c r="K43" s="91"/>
      <c r="L43" s="91"/>
    </row>
    <row r="44" spans="1:12" ht="9" customHeight="1">
      <c r="A44" s="73"/>
      <c r="B44" s="73"/>
      <c r="C44" s="87"/>
      <c r="D44" s="98"/>
      <c r="E44" s="97"/>
      <c r="F44" s="91"/>
      <c r="G44" s="91"/>
      <c r="H44" s="92"/>
      <c r="I44" s="92"/>
      <c r="J44" s="92"/>
      <c r="K44" s="91"/>
      <c r="L44" s="91"/>
    </row>
    <row r="45" spans="1:12" ht="7.5" customHeight="1">
      <c r="A45" s="73"/>
      <c r="B45" s="73"/>
      <c r="C45" s="87"/>
      <c r="D45" s="96"/>
      <c r="E45" s="104"/>
      <c r="F45" s="91"/>
      <c r="G45" s="91"/>
      <c r="H45" s="92"/>
      <c r="I45" s="92"/>
      <c r="J45" s="92"/>
      <c r="K45" s="91"/>
      <c r="L45" s="91"/>
    </row>
    <row r="46" spans="1:12" ht="4.5" customHeight="1">
      <c r="A46" s="73"/>
      <c r="B46" s="73"/>
      <c r="C46" s="87"/>
      <c r="D46" s="103"/>
      <c r="E46" s="101"/>
      <c r="F46" s="91"/>
      <c r="G46" s="91"/>
      <c r="H46" s="92"/>
      <c r="I46" s="92"/>
      <c r="J46" s="92"/>
      <c r="K46" s="91"/>
      <c r="L46" s="91"/>
    </row>
    <row r="47" spans="1:12" ht="18" customHeight="1">
      <c r="A47" s="73"/>
      <c r="B47" s="73"/>
      <c r="C47" s="87"/>
      <c r="F47" s="91"/>
      <c r="G47" s="91"/>
      <c r="H47" s="92"/>
      <c r="I47" s="92"/>
      <c r="J47" s="92"/>
      <c r="K47" s="91"/>
      <c r="L47" s="91"/>
    </row>
  </sheetData>
  <sheetProtection algorithmName="SHA-512" hashValue="k05zhf9HfX6w/cRwUvOGwtdLJdGyjU234g2MjWJjLPEZhf1zhA3Vv+dp/4H6OhRW+FKJrz9nFWiRCMXOMMG95Q==" saltValue="2JO6qdi7MdSD/nZ+Z6TN6g==" spinCount="100000" sheet="1" objects="1" scenarios="1"/>
  <mergeCells count="8">
    <mergeCell ref="C23:D23"/>
    <mergeCell ref="C29:D29"/>
    <mergeCell ref="C2:L2"/>
    <mergeCell ref="C5:D5"/>
    <mergeCell ref="F5:K5"/>
    <mergeCell ref="G6:I6"/>
    <mergeCell ref="C10:D10"/>
    <mergeCell ref="C17:D17"/>
  </mergeCells>
  <printOptions horizontalCentered="1" verticalCentered="1"/>
  <pageMargins left="0" right="0" top="0.15748031496062992" bottom="0" header="1.2598425196850394" footer="0.59055118110236227"/>
  <pageSetup paperSize="9" scale="7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C1:Q66"/>
  <sheetViews>
    <sheetView tabSelected="1" zoomScaleNormal="100" zoomScaleSheetLayoutView="100" workbookViewId="0">
      <selection activeCell="N9" sqref="N9"/>
    </sheetView>
  </sheetViews>
  <sheetFormatPr defaultColWidth="9.140625" defaultRowHeight="12.75"/>
  <cols>
    <col min="1" max="1" width="11.28515625" style="1" customWidth="1"/>
    <col min="2" max="2" width="1.5703125" style="1" customWidth="1"/>
    <col min="3" max="3" width="45.5703125" style="1" customWidth="1"/>
    <col min="4" max="4" width="13.5703125" style="1" customWidth="1"/>
    <col min="5" max="6" width="1.5703125" style="1" customWidth="1"/>
    <col min="7" max="7" width="26.42578125" style="1" customWidth="1"/>
    <col min="8" max="8" width="1.5703125" style="1" customWidth="1"/>
    <col min="9" max="9" width="26.42578125" style="1" customWidth="1"/>
    <col min="10" max="10" width="1.5703125" style="1" customWidth="1"/>
    <col min="11" max="11" width="26.42578125" style="1" customWidth="1"/>
    <col min="12" max="12" width="1.5703125" style="1" customWidth="1"/>
    <col min="13" max="13" width="26.42578125" style="1" customWidth="1"/>
    <col min="14" max="15" width="10.85546875" style="1" bestFit="1" customWidth="1"/>
    <col min="16" max="16" width="10.28515625" style="1" bestFit="1" customWidth="1"/>
    <col min="17" max="17" width="11.28515625" style="1" bestFit="1" customWidth="1"/>
    <col min="18" max="16384" width="9.140625" style="1"/>
  </cols>
  <sheetData>
    <row r="1" spans="3:15" ht="12.75" customHeight="1"/>
    <row r="2" spans="3:15" ht="27" customHeight="1">
      <c r="C2" s="275" t="s">
        <v>135</v>
      </c>
      <c r="D2" s="275"/>
      <c r="E2" s="275"/>
      <c r="F2" s="275"/>
      <c r="G2" s="275"/>
      <c r="H2" s="275"/>
      <c r="I2" s="275"/>
      <c r="J2" s="275"/>
      <c r="K2" s="275"/>
      <c r="L2" s="275"/>
      <c r="M2" s="275"/>
    </row>
    <row r="3" spans="3:15" ht="12.75" customHeight="1" thickBot="1"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</row>
    <row r="4" spans="3:15" s="3" customFormat="1">
      <c r="C4" s="256"/>
      <c r="D4" s="256"/>
      <c r="E4" s="257"/>
      <c r="F4" s="258"/>
      <c r="G4" s="258"/>
      <c r="H4" s="258"/>
      <c r="I4" s="258"/>
      <c r="J4" s="258"/>
      <c r="K4" s="258"/>
      <c r="L4" s="258"/>
      <c r="M4" s="258"/>
    </row>
    <row r="5" spans="3:15" s="3" customFormat="1" ht="51" customHeight="1">
      <c r="C5" s="259" t="s">
        <v>66</v>
      </c>
      <c r="D5" s="206" t="s">
        <v>1</v>
      </c>
      <c r="E5" s="259"/>
      <c r="F5" s="260"/>
      <c r="G5" s="206" t="s">
        <v>36</v>
      </c>
      <c r="H5" s="206"/>
      <c r="I5" s="206" t="s">
        <v>67</v>
      </c>
      <c r="J5" s="206"/>
      <c r="K5" s="206" t="s">
        <v>111</v>
      </c>
      <c r="L5" s="206"/>
      <c r="M5" s="209" t="s">
        <v>63</v>
      </c>
    </row>
    <row r="6" spans="3:15" s="3" customFormat="1" ht="18" customHeight="1">
      <c r="C6" s="256"/>
      <c r="D6" s="256"/>
      <c r="E6" s="259"/>
      <c r="F6" s="261"/>
      <c r="G6" s="261" t="s">
        <v>5</v>
      </c>
      <c r="H6" s="261"/>
      <c r="I6" s="261" t="s">
        <v>5</v>
      </c>
      <c r="J6" s="261"/>
      <c r="K6" s="261" t="s">
        <v>5</v>
      </c>
      <c r="L6" s="261"/>
      <c r="M6" s="261" t="s">
        <v>5</v>
      </c>
    </row>
    <row r="7" spans="3:15" s="3" customFormat="1" ht="7.5" customHeight="1" thickBot="1">
      <c r="C7" s="262"/>
      <c r="D7" s="262"/>
      <c r="E7" s="263"/>
      <c r="F7" s="264"/>
      <c r="G7" s="264"/>
      <c r="H7" s="264"/>
      <c r="I7" s="264"/>
      <c r="J7" s="264"/>
      <c r="K7" s="264"/>
      <c r="L7" s="264"/>
      <c r="M7" s="264"/>
    </row>
    <row r="8" spans="3:15" s="3" customFormat="1" ht="7.5" customHeight="1">
      <c r="F8" s="5"/>
      <c r="G8" s="7"/>
      <c r="H8" s="7"/>
      <c r="I8" s="7"/>
      <c r="J8" s="7"/>
      <c r="K8" s="7"/>
      <c r="L8" s="7"/>
      <c r="M8" s="7"/>
    </row>
    <row r="9" spans="3:15" s="3" customFormat="1" ht="25.5">
      <c r="C9" s="4" t="s">
        <v>6</v>
      </c>
      <c r="F9" s="5"/>
      <c r="G9" s="6">
        <f>G12+G26+G55+G63+G59</f>
        <v>1594589.7959999999</v>
      </c>
      <c r="H9" s="6">
        <f t="shared" ref="H9:L9" si="0">H12+H26+H55+H63+H59</f>
        <v>0</v>
      </c>
      <c r="I9" s="6">
        <f>I12+I26+I55+I63+I59</f>
        <v>611626.3459999999</v>
      </c>
      <c r="J9" s="6">
        <f t="shared" si="0"/>
        <v>0</v>
      </c>
      <c r="K9" s="6">
        <f>K12+K26+K55+K63+K59</f>
        <v>2778545.25</v>
      </c>
      <c r="L9" s="6">
        <f t="shared" si="0"/>
        <v>0</v>
      </c>
      <c r="M9" s="6">
        <f>M12+M26+M55+M63+M59</f>
        <v>70057037.015525758</v>
      </c>
    </row>
    <row r="10" spans="3:15" s="3" customFormat="1" ht="7.5" customHeight="1" thickBot="1">
      <c r="C10" s="106"/>
      <c r="D10" s="106"/>
      <c r="E10" s="106"/>
      <c r="F10" s="107"/>
      <c r="G10" s="108"/>
      <c r="H10" s="108"/>
      <c r="I10" s="108"/>
      <c r="J10" s="108"/>
      <c r="K10" s="108"/>
      <c r="L10" s="108"/>
      <c r="M10" s="108"/>
    </row>
    <row r="11" spans="3:15" s="3" customFormat="1" ht="7.5" customHeight="1">
      <c r="D11" s="2"/>
      <c r="E11" s="2"/>
      <c r="F11" s="9"/>
      <c r="G11" s="9"/>
      <c r="H11" s="9"/>
      <c r="I11" s="9"/>
      <c r="J11" s="9"/>
      <c r="K11" s="9"/>
      <c r="L11" s="9"/>
      <c r="M11" s="9"/>
    </row>
    <row r="12" spans="3:15" s="3" customFormat="1" ht="28.5" customHeight="1">
      <c r="C12" s="155" t="s">
        <v>94</v>
      </c>
      <c r="D12" s="182" t="s">
        <v>93</v>
      </c>
      <c r="E12" s="19"/>
      <c r="F12" s="152"/>
      <c r="G12" s="39">
        <f>G14+G16+G18+G20+G22+G24</f>
        <v>34542.493999999999</v>
      </c>
      <c r="H12" s="39"/>
      <c r="I12" s="39">
        <f>I14+I16+I18+I20+I22+I24</f>
        <v>1520.614</v>
      </c>
      <c r="J12" s="39"/>
      <c r="K12" s="39">
        <f>K14+K16+K18+K20+K22+K24</f>
        <v>83093.381000000023</v>
      </c>
      <c r="L12" s="39"/>
      <c r="M12" s="39">
        <f>M14+M16+M18+M20+M22+M24</f>
        <v>1108786.7022699998</v>
      </c>
      <c r="O12" s="274"/>
    </row>
    <row r="13" spans="3:15" s="3" customFormat="1" ht="11.25" customHeight="1">
      <c r="C13" s="14"/>
      <c r="D13" s="19"/>
      <c r="E13" s="19"/>
      <c r="F13" s="152"/>
      <c r="G13" s="141"/>
      <c r="H13" s="141"/>
      <c r="I13" s="141"/>
      <c r="J13" s="141"/>
      <c r="K13" s="141"/>
      <c r="L13" s="141"/>
      <c r="M13" s="141"/>
    </row>
    <row r="14" spans="3:15" s="3" customFormat="1" ht="55.5" customHeight="1">
      <c r="C14" s="156" t="s">
        <v>43</v>
      </c>
      <c r="D14" s="131" t="s">
        <v>42</v>
      </c>
      <c r="E14" s="10"/>
      <c r="F14" s="11"/>
      <c r="G14" s="141">
        <v>3243.0420000000004</v>
      </c>
      <c r="H14" s="141"/>
      <c r="I14" s="141">
        <v>8</v>
      </c>
      <c r="J14" s="141"/>
      <c r="K14" s="141">
        <v>2296.9119999999998</v>
      </c>
      <c r="L14" s="141"/>
      <c r="M14" s="141">
        <v>75849.267999999996</v>
      </c>
      <c r="N14" s="12"/>
    </row>
    <row r="15" spans="3:15" s="3" customFormat="1" ht="9" customHeight="1">
      <c r="C15" s="157"/>
      <c r="D15" s="132"/>
      <c r="E15" s="10"/>
      <c r="F15" s="13"/>
      <c r="G15" s="141"/>
      <c r="H15" s="141"/>
      <c r="I15" s="141"/>
      <c r="J15" s="141"/>
      <c r="K15" s="141"/>
      <c r="L15" s="141"/>
      <c r="M15" s="141"/>
    </row>
    <row r="16" spans="3:15" s="3" customFormat="1" ht="27" customHeight="1">
      <c r="C16" s="158" t="s">
        <v>37</v>
      </c>
      <c r="D16" s="134" t="s">
        <v>7</v>
      </c>
      <c r="E16" s="10"/>
      <c r="F16" s="11"/>
      <c r="G16" s="141">
        <v>1.4710000000000001</v>
      </c>
      <c r="H16" s="141"/>
      <c r="I16" s="141">
        <v>0</v>
      </c>
      <c r="J16" s="141"/>
      <c r="K16" s="141">
        <v>1266.184</v>
      </c>
      <c r="L16" s="141"/>
      <c r="M16" s="141">
        <v>26613.43</v>
      </c>
    </row>
    <row r="17" spans="3:17" s="3" customFormat="1" ht="9" customHeight="1">
      <c r="C17" s="159"/>
      <c r="D17" s="14"/>
      <c r="E17" s="10"/>
      <c r="F17" s="15"/>
      <c r="G17" s="141"/>
      <c r="H17" s="141"/>
      <c r="I17" s="141"/>
      <c r="J17" s="141"/>
      <c r="K17" s="141"/>
      <c r="L17" s="141"/>
      <c r="M17" s="141"/>
    </row>
    <row r="18" spans="3:17" s="3" customFormat="1" ht="39.75" customHeight="1">
      <c r="C18" s="158" t="s">
        <v>54</v>
      </c>
      <c r="D18" s="134" t="s">
        <v>44</v>
      </c>
      <c r="E18" s="10"/>
      <c r="F18" s="11"/>
      <c r="G18" s="141">
        <v>24057.263999999999</v>
      </c>
      <c r="H18" s="141"/>
      <c r="I18" s="141">
        <v>991.36699999999996</v>
      </c>
      <c r="J18" s="141"/>
      <c r="K18" s="141">
        <v>69419.19</v>
      </c>
      <c r="L18" s="141"/>
      <c r="M18" s="141">
        <v>811408.00399999996</v>
      </c>
    </row>
    <row r="19" spans="3:17" s="3" customFormat="1" ht="9" customHeight="1">
      <c r="C19" s="159"/>
      <c r="D19" s="14"/>
      <c r="E19" s="10"/>
      <c r="F19" s="16"/>
      <c r="G19" s="141"/>
      <c r="H19" s="141"/>
      <c r="I19" s="141"/>
      <c r="J19" s="141"/>
      <c r="K19" s="141"/>
      <c r="L19" s="141"/>
      <c r="M19" s="141"/>
      <c r="N19" s="17"/>
      <c r="P19" s="17"/>
      <c r="Q19" s="18"/>
    </row>
    <row r="20" spans="3:17" s="3" customFormat="1" ht="25.5">
      <c r="C20" s="158" t="s">
        <v>38</v>
      </c>
      <c r="D20" s="134" t="s">
        <v>8</v>
      </c>
      <c r="E20" s="10"/>
      <c r="F20" s="10"/>
      <c r="G20" s="141">
        <v>0</v>
      </c>
      <c r="H20" s="141"/>
      <c r="I20" s="141">
        <v>0</v>
      </c>
      <c r="J20" s="141"/>
      <c r="K20" s="141">
        <v>41.122999999999998</v>
      </c>
      <c r="L20" s="141"/>
      <c r="M20" s="141">
        <v>4469.1629999999996</v>
      </c>
    </row>
    <row r="21" spans="3:17" s="3" customFormat="1" ht="11.25" customHeight="1">
      <c r="C21" s="158"/>
      <c r="D21" s="134"/>
      <c r="E21" s="10"/>
      <c r="F21" s="10"/>
      <c r="G21" s="141"/>
      <c r="H21" s="141"/>
      <c r="I21" s="141"/>
      <c r="J21" s="141"/>
      <c r="K21" s="141"/>
      <c r="L21" s="141"/>
      <c r="M21" s="141"/>
    </row>
    <row r="22" spans="3:17" s="3" customFormat="1" ht="25.5">
      <c r="C22" s="158" t="s">
        <v>125</v>
      </c>
      <c r="D22" s="134" t="s">
        <v>124</v>
      </c>
      <c r="E22" s="10"/>
      <c r="F22" s="10"/>
      <c r="G22" s="141">
        <v>0</v>
      </c>
      <c r="H22" s="141"/>
      <c r="I22" s="141">
        <v>0</v>
      </c>
      <c r="J22" s="141"/>
      <c r="K22" s="141">
        <v>19.202000000000002</v>
      </c>
      <c r="L22" s="141"/>
      <c r="M22" s="141">
        <v>457.483</v>
      </c>
    </row>
    <row r="23" spans="3:17" s="3" customFormat="1" ht="11.25" customHeight="1">
      <c r="C23" s="159"/>
      <c r="D23" s="14"/>
      <c r="E23" s="10"/>
      <c r="F23" s="10"/>
      <c r="G23" s="141"/>
      <c r="H23" s="141"/>
      <c r="I23" s="141"/>
      <c r="J23" s="141"/>
      <c r="K23" s="141"/>
      <c r="L23" s="141"/>
      <c r="M23" s="141"/>
    </row>
    <row r="24" spans="3:17" s="3" customFormat="1" ht="27" customHeight="1">
      <c r="C24" s="158" t="s">
        <v>39</v>
      </c>
      <c r="D24" s="134" t="s">
        <v>9</v>
      </c>
      <c r="E24" s="10"/>
      <c r="F24" s="10"/>
      <c r="G24" s="141">
        <v>7240.7170000000006</v>
      </c>
      <c r="H24" s="141"/>
      <c r="I24" s="141">
        <v>521.24699999999996</v>
      </c>
      <c r="J24" s="141"/>
      <c r="K24" s="141">
        <v>10050.77</v>
      </c>
      <c r="L24" s="141"/>
      <c r="M24" s="141">
        <v>189989.35427000001</v>
      </c>
    </row>
    <row r="25" spans="3:17" s="3" customFormat="1" ht="11.25" customHeight="1">
      <c r="C25" s="63"/>
      <c r="D25" s="14"/>
      <c r="E25" s="10"/>
      <c r="F25" s="10"/>
      <c r="G25" s="141"/>
      <c r="H25" s="141"/>
      <c r="I25" s="141"/>
      <c r="J25" s="141"/>
      <c r="K25" s="141"/>
      <c r="L25" s="141"/>
      <c r="M25" s="141"/>
    </row>
    <row r="26" spans="3:17" s="3" customFormat="1" ht="26.25" customHeight="1">
      <c r="C26" s="130" t="s">
        <v>95</v>
      </c>
      <c r="D26" s="183" t="s">
        <v>96</v>
      </c>
      <c r="E26" s="10"/>
      <c r="F26" s="10"/>
      <c r="G26" s="39">
        <f>G28+G30+G32+G34+G45+G47+G49+G51+G53</f>
        <v>1536686.56</v>
      </c>
      <c r="H26" s="39"/>
      <c r="I26" s="39">
        <f>I28+I30+I32+I34+I45+I47+I49+I51+I53</f>
        <v>605655.83199999994</v>
      </c>
      <c r="J26" s="39"/>
      <c r="K26" s="39">
        <f>K28+K30+K32+K34+K45+K47+K49+K51+K53</f>
        <v>2659951.946</v>
      </c>
      <c r="L26" s="39"/>
      <c r="M26" s="39">
        <f>M28+M30+M32+M34+M45+M47+M49+M51+M53</f>
        <v>68363637.178625762</v>
      </c>
    </row>
    <row r="27" spans="3:17" s="3" customFormat="1" ht="11.25" customHeight="1">
      <c r="C27" s="130"/>
      <c r="D27" s="183"/>
      <c r="E27" s="10"/>
      <c r="F27" s="10"/>
      <c r="G27" s="39"/>
      <c r="H27" s="39"/>
      <c r="I27" s="39"/>
      <c r="J27" s="39"/>
      <c r="K27" s="39"/>
      <c r="L27" s="39"/>
      <c r="M27" s="39"/>
    </row>
    <row r="28" spans="3:17" s="3" customFormat="1" ht="43.5" customHeight="1">
      <c r="C28" s="133" t="s">
        <v>126</v>
      </c>
      <c r="D28" s="134" t="s">
        <v>127</v>
      </c>
      <c r="E28" s="10"/>
      <c r="F28" s="10"/>
      <c r="G28" s="39">
        <v>0</v>
      </c>
      <c r="H28" s="39"/>
      <c r="I28" s="39">
        <v>0</v>
      </c>
      <c r="J28" s="39"/>
      <c r="K28" s="141">
        <v>1.244</v>
      </c>
      <c r="L28" s="141"/>
      <c r="M28" s="141">
        <v>3.0000000000000001E-3</v>
      </c>
    </row>
    <row r="29" spans="3:17" s="3" customFormat="1" ht="8.25" customHeight="1">
      <c r="C29" s="63"/>
      <c r="D29" s="14"/>
      <c r="E29" s="10"/>
      <c r="F29" s="10"/>
      <c r="G29" s="141"/>
      <c r="H29" s="141"/>
      <c r="I29" s="141"/>
      <c r="J29" s="141"/>
      <c r="K29" s="141"/>
      <c r="L29" s="141"/>
      <c r="M29" s="141"/>
    </row>
    <row r="30" spans="3:17" s="3" customFormat="1" ht="40.5" customHeight="1">
      <c r="C30" s="133" t="s">
        <v>115</v>
      </c>
      <c r="D30" s="134" t="s">
        <v>45</v>
      </c>
      <c r="E30" s="10"/>
      <c r="F30" s="10"/>
      <c r="G30" s="141">
        <v>4038.973</v>
      </c>
      <c r="H30" s="141"/>
      <c r="I30" s="141">
        <v>647.57899999999995</v>
      </c>
      <c r="J30" s="141"/>
      <c r="K30" s="141">
        <v>9928.68</v>
      </c>
      <c r="L30" s="141"/>
      <c r="M30" s="141">
        <v>271312.85600000003</v>
      </c>
    </row>
    <row r="31" spans="3:17" s="3" customFormat="1" ht="13.5" customHeight="1">
      <c r="C31" s="133"/>
      <c r="D31" s="134"/>
      <c r="E31" s="10"/>
      <c r="F31" s="10"/>
      <c r="G31" s="141"/>
      <c r="H31" s="141"/>
      <c r="I31" s="141"/>
      <c r="J31" s="141"/>
      <c r="K31" s="141"/>
      <c r="L31" s="141"/>
      <c r="M31" s="141"/>
    </row>
    <row r="32" spans="3:17" s="3" customFormat="1" ht="30" customHeight="1">
      <c r="C32" s="133" t="s">
        <v>116</v>
      </c>
      <c r="D32" s="134" t="s">
        <v>46</v>
      </c>
      <c r="E32" s="10"/>
      <c r="F32" s="10"/>
      <c r="G32" s="141">
        <v>206.982</v>
      </c>
      <c r="H32" s="141"/>
      <c r="I32" s="141">
        <v>8.66</v>
      </c>
      <c r="J32" s="141"/>
      <c r="K32" s="141">
        <v>493.73500000000001</v>
      </c>
      <c r="L32" s="141"/>
      <c r="M32" s="141">
        <v>8690.1880000000001</v>
      </c>
    </row>
    <row r="33" spans="3:13" s="3" customFormat="1" ht="13.5" customHeight="1">
      <c r="C33" s="133"/>
      <c r="D33" s="134"/>
      <c r="E33" s="10"/>
      <c r="F33" s="10"/>
      <c r="G33" s="141"/>
      <c r="H33" s="141"/>
      <c r="I33" s="141"/>
      <c r="J33" s="141"/>
      <c r="K33" s="141"/>
      <c r="L33" s="141"/>
      <c r="M33" s="141"/>
    </row>
    <row r="34" spans="3:13" ht="42" customHeight="1">
      <c r="C34" s="133" t="s">
        <v>117</v>
      </c>
      <c r="D34" s="134" t="s">
        <v>47</v>
      </c>
      <c r="E34" s="19"/>
      <c r="F34" s="135"/>
      <c r="G34" s="141">
        <v>107.43600000000001</v>
      </c>
      <c r="H34" s="141"/>
      <c r="I34" s="141">
        <v>42.78</v>
      </c>
      <c r="J34" s="141"/>
      <c r="K34" s="141">
        <v>427.70699999999999</v>
      </c>
      <c r="L34" s="141"/>
      <c r="M34" s="141">
        <v>6699.1210000000001</v>
      </c>
    </row>
    <row r="35" spans="3:13" ht="25.5" customHeight="1" thickBot="1">
      <c r="C35" s="136"/>
      <c r="D35" s="165"/>
      <c r="E35" s="121"/>
      <c r="F35" s="121"/>
      <c r="G35" s="121"/>
      <c r="H35" s="121"/>
      <c r="I35" s="121"/>
      <c r="J35" s="121"/>
      <c r="K35" s="121"/>
      <c r="L35" s="121"/>
      <c r="M35" s="121"/>
    </row>
    <row r="36" spans="3:13" ht="12.75" customHeight="1">
      <c r="C36" s="268"/>
      <c r="D36" s="269"/>
      <c r="E36" s="270"/>
      <c r="F36" s="271"/>
      <c r="G36" s="11"/>
      <c r="H36" s="11"/>
      <c r="I36" s="11"/>
      <c r="J36" s="11"/>
      <c r="K36" s="11"/>
      <c r="L36" s="11"/>
      <c r="M36" s="11"/>
    </row>
    <row r="37" spans="3:13" ht="27" customHeight="1">
      <c r="C37" s="290" t="s">
        <v>136</v>
      </c>
      <c r="D37" s="290"/>
      <c r="E37" s="290"/>
      <c r="F37" s="290"/>
      <c r="G37" s="290"/>
      <c r="H37" s="290"/>
      <c r="I37" s="290"/>
      <c r="J37" s="290"/>
      <c r="K37" s="290"/>
      <c r="L37" s="290"/>
      <c r="M37" s="290"/>
    </row>
    <row r="38" spans="3:13" ht="12" customHeight="1" thickBot="1"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</row>
    <row r="39" spans="3:13" ht="12" customHeight="1">
      <c r="C39" s="256"/>
      <c r="D39" s="256"/>
      <c r="E39" s="257"/>
      <c r="F39" s="258"/>
      <c r="G39" s="258"/>
      <c r="H39" s="258"/>
      <c r="I39" s="258"/>
      <c r="J39" s="258"/>
      <c r="K39" s="258"/>
      <c r="L39" s="258"/>
      <c r="M39" s="258"/>
    </row>
    <row r="40" spans="3:13" ht="51">
      <c r="C40" s="259" t="s">
        <v>66</v>
      </c>
      <c r="D40" s="206" t="s">
        <v>1</v>
      </c>
      <c r="E40" s="259"/>
      <c r="F40" s="260"/>
      <c r="G40" s="206" t="s">
        <v>36</v>
      </c>
      <c r="H40" s="206"/>
      <c r="I40" s="206" t="s">
        <v>67</v>
      </c>
      <c r="J40" s="206"/>
      <c r="K40" s="206" t="s">
        <v>111</v>
      </c>
      <c r="L40" s="206"/>
      <c r="M40" s="209" t="s">
        <v>63</v>
      </c>
    </row>
    <row r="41" spans="3:13" ht="18" customHeight="1">
      <c r="C41" s="256"/>
      <c r="D41" s="256"/>
      <c r="E41" s="259"/>
      <c r="F41" s="261"/>
      <c r="G41" s="261" t="s">
        <v>5</v>
      </c>
      <c r="H41" s="261"/>
      <c r="I41" s="261" t="s">
        <v>5</v>
      </c>
      <c r="J41" s="261"/>
      <c r="K41" s="261" t="s">
        <v>5</v>
      </c>
      <c r="L41" s="261"/>
      <c r="M41" s="261" t="s">
        <v>5</v>
      </c>
    </row>
    <row r="42" spans="3:13" ht="6" customHeight="1" thickBot="1">
      <c r="C42" s="262"/>
      <c r="D42" s="262"/>
      <c r="E42" s="263"/>
      <c r="F42" s="264"/>
      <c r="G42" s="264"/>
      <c r="H42" s="264"/>
      <c r="I42" s="264"/>
      <c r="J42" s="264"/>
      <c r="K42" s="264"/>
      <c r="L42" s="264"/>
      <c r="M42" s="264"/>
    </row>
    <row r="43" spans="3:13" ht="7.5" customHeight="1">
      <c r="C43" s="3"/>
      <c r="D43" s="2"/>
      <c r="E43" s="2"/>
      <c r="F43" s="2"/>
      <c r="G43" s="21"/>
      <c r="H43" s="21"/>
      <c r="I43" s="21"/>
      <c r="J43" s="21"/>
      <c r="K43" s="21"/>
      <c r="L43" s="21"/>
      <c r="M43" s="21"/>
    </row>
    <row r="44" spans="3:13" ht="6" customHeight="1">
      <c r="C44" s="22"/>
      <c r="D44" s="23"/>
    </row>
    <row r="45" spans="3:13" ht="47.25" customHeight="1">
      <c r="C45" s="133" t="s">
        <v>118</v>
      </c>
      <c r="D45" s="134" t="s">
        <v>48</v>
      </c>
      <c r="E45" s="14"/>
      <c r="F45" s="14"/>
      <c r="G45" s="141">
        <v>1196.5630000000001</v>
      </c>
      <c r="H45" s="141"/>
      <c r="I45" s="141">
        <v>0</v>
      </c>
      <c r="J45" s="141"/>
      <c r="K45" s="141">
        <v>766.33699999999999</v>
      </c>
      <c r="L45" s="141"/>
      <c r="M45" s="141">
        <v>4011.8310000000001</v>
      </c>
    </row>
    <row r="46" spans="3:13" ht="9.75" customHeight="1">
      <c r="C46" s="133"/>
      <c r="D46" s="134"/>
      <c r="E46" s="14"/>
      <c r="F46" s="14"/>
      <c r="G46" s="141"/>
      <c r="H46" s="141"/>
      <c r="I46" s="141"/>
      <c r="J46" s="141"/>
      <c r="K46" s="141"/>
      <c r="L46" s="141"/>
      <c r="M46" s="141"/>
    </row>
    <row r="47" spans="3:13" ht="25.5">
      <c r="C47" s="133" t="s">
        <v>119</v>
      </c>
      <c r="D47" s="134" t="s">
        <v>70</v>
      </c>
      <c r="E47" s="14"/>
      <c r="F47" s="14"/>
      <c r="G47" s="141">
        <v>1510461.723</v>
      </c>
      <c r="H47" s="141"/>
      <c r="I47" s="141">
        <v>604685.72199999995</v>
      </c>
      <c r="J47" s="141"/>
      <c r="K47" s="141">
        <v>2616234.3319999999</v>
      </c>
      <c r="L47" s="141"/>
      <c r="M47" s="141">
        <v>67183910.883625761</v>
      </c>
    </row>
    <row r="48" spans="3:13" ht="9.75" customHeight="1">
      <c r="C48" s="153"/>
      <c r="D48" s="154"/>
      <c r="E48" s="14"/>
      <c r="F48" s="14"/>
      <c r="G48" s="141"/>
      <c r="H48" s="141"/>
      <c r="I48" s="141"/>
      <c r="J48" s="141"/>
      <c r="K48" s="141"/>
      <c r="L48" s="141"/>
      <c r="M48" s="141"/>
    </row>
    <row r="49" spans="3:13" ht="25.5">
      <c r="C49" s="133" t="s">
        <v>120</v>
      </c>
      <c r="D49" s="134" t="s">
        <v>49</v>
      </c>
      <c r="E49" s="14"/>
      <c r="F49" s="14"/>
      <c r="G49" s="141">
        <v>6192.9219999999996</v>
      </c>
      <c r="H49" s="141"/>
      <c r="I49" s="141">
        <v>0</v>
      </c>
      <c r="J49" s="141"/>
      <c r="K49" s="141">
        <v>5874.3040000000001</v>
      </c>
      <c r="L49" s="141"/>
      <c r="M49" s="141">
        <v>145988.20800000001</v>
      </c>
    </row>
    <row r="50" spans="3:13" ht="9.75" customHeight="1">
      <c r="C50" s="14"/>
      <c r="D50" s="14"/>
      <c r="E50" s="14"/>
      <c r="F50" s="14"/>
      <c r="G50" s="141"/>
      <c r="H50" s="141"/>
      <c r="I50" s="141"/>
      <c r="J50" s="141"/>
      <c r="K50" s="141"/>
      <c r="L50" s="141"/>
      <c r="M50" s="141"/>
    </row>
    <row r="51" spans="3:13" ht="55.5" customHeight="1">
      <c r="C51" s="133" t="s">
        <v>121</v>
      </c>
      <c r="D51" s="134" t="s">
        <v>50</v>
      </c>
      <c r="E51" s="14"/>
      <c r="F51" s="14"/>
      <c r="G51" s="141">
        <v>3996.6990000000001</v>
      </c>
      <c r="H51" s="141"/>
      <c r="I51" s="141">
        <v>0</v>
      </c>
      <c r="J51" s="141"/>
      <c r="K51" s="141">
        <v>3999.5279999999998</v>
      </c>
      <c r="L51" s="141"/>
      <c r="M51" s="141">
        <v>48769.593000000001</v>
      </c>
    </row>
    <row r="52" spans="3:13" ht="9.75" customHeight="1">
      <c r="C52" s="133"/>
      <c r="D52" s="137"/>
      <c r="E52" s="14"/>
      <c r="F52" s="14"/>
      <c r="G52" s="141"/>
      <c r="H52" s="141"/>
      <c r="I52" s="141"/>
      <c r="J52" s="141"/>
      <c r="K52" s="141"/>
      <c r="L52" s="141"/>
      <c r="M52" s="141"/>
    </row>
    <row r="53" spans="3:13" ht="27" customHeight="1">
      <c r="C53" s="133" t="s">
        <v>122</v>
      </c>
      <c r="D53" s="134" t="s">
        <v>10</v>
      </c>
      <c r="E53" s="14"/>
      <c r="F53" s="14"/>
      <c r="G53" s="141">
        <v>10485.261999999999</v>
      </c>
      <c r="H53" s="141"/>
      <c r="I53" s="141">
        <v>271.09100000000001</v>
      </c>
      <c r="J53" s="141"/>
      <c r="K53" s="141">
        <v>22226.079000000002</v>
      </c>
      <c r="L53" s="141"/>
      <c r="M53" s="141">
        <v>694254.495</v>
      </c>
    </row>
    <row r="54" spans="3:13" ht="9.75" customHeight="1">
      <c r="C54" s="133"/>
      <c r="D54" s="137"/>
      <c r="E54" s="14"/>
      <c r="F54" s="14"/>
      <c r="G54" s="141"/>
      <c r="H54" s="141"/>
      <c r="I54" s="141"/>
      <c r="J54" s="141"/>
      <c r="K54" s="141"/>
      <c r="L54" s="141"/>
      <c r="M54" s="141"/>
    </row>
    <row r="55" spans="3:13" ht="31.5" customHeight="1">
      <c r="C55" s="133" t="s">
        <v>60</v>
      </c>
      <c r="D55" s="188" t="s">
        <v>97</v>
      </c>
      <c r="E55" s="14"/>
      <c r="F55" s="14"/>
      <c r="G55" s="39">
        <v>7775.15</v>
      </c>
      <c r="H55" s="39"/>
      <c r="I55" s="39">
        <v>2938.6309999999999</v>
      </c>
      <c r="J55" s="39"/>
      <c r="K55" s="39">
        <v>14836.746999999999</v>
      </c>
      <c r="L55" s="39"/>
      <c r="M55" s="39">
        <v>286901.96899999998</v>
      </c>
    </row>
    <row r="56" spans="3:13" ht="9.75" customHeight="1">
      <c r="C56" s="133"/>
      <c r="D56" s="137"/>
      <c r="E56" s="14"/>
      <c r="F56" s="14"/>
      <c r="G56" s="141"/>
      <c r="H56" s="141"/>
      <c r="I56" s="141"/>
      <c r="J56" s="141"/>
      <c r="K56" s="141"/>
      <c r="L56" s="141"/>
      <c r="M56" s="141"/>
    </row>
    <row r="57" spans="3:13" ht="27" customHeight="1">
      <c r="C57" s="158" t="s">
        <v>60</v>
      </c>
      <c r="D57" s="134" t="s">
        <v>51</v>
      </c>
      <c r="E57" s="14"/>
      <c r="F57" s="14"/>
      <c r="G57" s="141">
        <v>7775.15</v>
      </c>
      <c r="H57" s="141"/>
      <c r="I57" s="141">
        <v>2938.6309999999999</v>
      </c>
      <c r="J57" s="141"/>
      <c r="K57" s="141">
        <v>14836.746999999999</v>
      </c>
      <c r="L57" s="141"/>
      <c r="M57" s="141">
        <v>286901.96899999998</v>
      </c>
    </row>
    <row r="58" spans="3:13" ht="9.75" customHeight="1">
      <c r="C58" s="133"/>
      <c r="D58" s="137"/>
      <c r="E58" s="14"/>
      <c r="F58" s="14"/>
      <c r="G58" s="141"/>
      <c r="H58" s="141"/>
      <c r="I58" s="141"/>
      <c r="J58" s="141"/>
      <c r="K58" s="141"/>
      <c r="L58" s="141"/>
      <c r="M58" s="141"/>
    </row>
    <row r="59" spans="3:13" ht="28.5" customHeight="1">
      <c r="C59" s="133" t="s">
        <v>41</v>
      </c>
      <c r="D59" s="188" t="s">
        <v>98</v>
      </c>
      <c r="E59" s="14"/>
      <c r="F59" s="14"/>
      <c r="G59" s="187">
        <v>0</v>
      </c>
      <c r="H59" s="184"/>
      <c r="I59" s="187">
        <v>0</v>
      </c>
      <c r="J59" s="39"/>
      <c r="K59" s="39">
        <v>77.134</v>
      </c>
      <c r="L59" s="39"/>
      <c r="M59" s="39">
        <v>8211.4860000000008</v>
      </c>
    </row>
    <row r="60" spans="3:13" ht="9.75" customHeight="1">
      <c r="C60" s="133"/>
      <c r="D60" s="137"/>
      <c r="E60" s="14"/>
      <c r="F60" s="14"/>
      <c r="G60" s="185"/>
      <c r="H60" s="185"/>
      <c r="I60" s="185"/>
      <c r="J60" s="141"/>
      <c r="K60" s="141"/>
      <c r="L60" s="141"/>
      <c r="M60" s="141"/>
    </row>
    <row r="61" spans="3:13" ht="25.5">
      <c r="C61" s="158" t="s">
        <v>41</v>
      </c>
      <c r="D61" s="134" t="s">
        <v>52</v>
      </c>
      <c r="E61" s="14"/>
      <c r="F61" s="14"/>
      <c r="G61" s="186">
        <v>0</v>
      </c>
      <c r="H61" s="185"/>
      <c r="I61" s="186">
        <v>0</v>
      </c>
      <c r="J61" s="141"/>
      <c r="K61" s="141">
        <v>77.134</v>
      </c>
      <c r="L61" s="141"/>
      <c r="M61" s="141">
        <v>8211.4860000000008</v>
      </c>
    </row>
    <row r="62" spans="3:13" ht="9.75" customHeight="1">
      <c r="C62" s="133"/>
      <c r="D62" s="137"/>
      <c r="E62" s="14"/>
      <c r="F62" s="14"/>
      <c r="G62" s="141"/>
      <c r="H62" s="141"/>
      <c r="I62" s="141"/>
      <c r="J62" s="141"/>
      <c r="K62" s="141"/>
      <c r="L62" s="141"/>
      <c r="M62" s="141"/>
    </row>
    <row r="63" spans="3:13" ht="56.25" customHeight="1">
      <c r="C63" s="133" t="s">
        <v>99</v>
      </c>
      <c r="D63" s="188" t="s">
        <v>100</v>
      </c>
      <c r="E63" s="14"/>
      <c r="F63" s="14"/>
      <c r="G63" s="39">
        <v>15585.592000000001</v>
      </c>
      <c r="H63" s="39"/>
      <c r="I63" s="39">
        <v>1511.269</v>
      </c>
      <c r="J63" s="39"/>
      <c r="K63" s="39">
        <v>20586.042000000001</v>
      </c>
      <c r="L63" s="39"/>
      <c r="M63" s="39">
        <v>289499.67962999997</v>
      </c>
    </row>
    <row r="64" spans="3:13" ht="9.75" customHeight="1">
      <c r="C64" s="133"/>
      <c r="D64" s="137"/>
      <c r="E64" s="14"/>
      <c r="F64" s="14"/>
      <c r="G64" s="141"/>
      <c r="H64" s="141"/>
      <c r="I64" s="141"/>
      <c r="J64" s="141"/>
      <c r="K64" s="141"/>
      <c r="L64" s="141"/>
      <c r="M64" s="141"/>
    </row>
    <row r="65" spans="3:13" ht="27" customHeight="1">
      <c r="C65" s="133" t="s">
        <v>123</v>
      </c>
      <c r="D65" s="134" t="s">
        <v>53</v>
      </c>
      <c r="E65" s="14"/>
      <c r="F65" s="14"/>
      <c r="G65" s="141">
        <v>15585.592000000001</v>
      </c>
      <c r="H65" s="141"/>
      <c r="I65" s="141">
        <v>1511.269</v>
      </c>
      <c r="J65" s="141"/>
      <c r="K65" s="141">
        <v>20586.042000000001</v>
      </c>
      <c r="L65" s="141"/>
      <c r="M65" s="141">
        <v>289499.67962999997</v>
      </c>
    </row>
    <row r="66" spans="3:13" ht="34.5" customHeight="1" thickBot="1">
      <c r="C66" s="136"/>
      <c r="D66" s="165"/>
      <c r="E66" s="121"/>
      <c r="F66" s="121"/>
      <c r="G66" s="121"/>
      <c r="H66" s="121"/>
      <c r="I66" s="121"/>
      <c r="J66" s="121"/>
      <c r="K66" s="121"/>
      <c r="L66" s="121"/>
      <c r="M66" s="121"/>
    </row>
  </sheetData>
  <sheetProtection algorithmName="SHA-512" hashValue="mBsyi8qCKq7yLw2OZz6klZyur8eaB1itBXOtBttKj4LlfPeaVRBOnbyRQA9jlnR2gHRw50Une/O7pjYsviK7KQ==" saltValue="gmVCP6fd/dlu5jw+XMZdiA==" spinCount="100000" sheet="1" objects="1" scenarios="1"/>
  <mergeCells count="2">
    <mergeCell ref="C2:M2"/>
    <mergeCell ref="C37:M37"/>
  </mergeCells>
  <printOptions horizontalCentered="1" verticalCentered="1"/>
  <pageMargins left="0" right="0" top="0.15748031496062992" bottom="0" header="1.2598425196850394" footer="0.98425196850393704"/>
  <pageSetup paperSize="9" scale="79" firstPageNumber="2" fitToHeight="0" orientation="landscape" useFirstPageNumber="1" r:id="rId1"/>
  <headerFooter alignWithMargins="0"/>
  <rowBreaks count="1" manualBreakCount="1">
    <brk id="35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B1-108-109</vt:lpstr>
      <vt:lpstr>B2-110</vt:lpstr>
      <vt:lpstr>B3-111</vt:lpstr>
      <vt:lpstr>B4-112</vt:lpstr>
      <vt:lpstr>B5-113-114</vt:lpstr>
      <vt:lpstr>'B1-108-109'!Print_Area</vt:lpstr>
      <vt:lpstr>'B2-110'!Print_Area</vt:lpstr>
      <vt:lpstr>'B3-111'!Print_Area</vt:lpstr>
      <vt:lpstr>'B4-112'!Print_Area</vt:lpstr>
      <vt:lpstr>'B5-113-114'!Print_Area</vt:lpstr>
      <vt:lpstr>'B3-111'!Print_Titles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Tinia Heines Matthew</dc:creator>
  <cp:lastModifiedBy>Wan Noor Aishah Wan Hasan</cp:lastModifiedBy>
  <cp:lastPrinted>2023-03-14T02:22:43Z</cp:lastPrinted>
  <dcterms:created xsi:type="dcterms:W3CDTF">2019-01-30T03:44:08Z</dcterms:created>
  <dcterms:modified xsi:type="dcterms:W3CDTF">2023-03-14T02:29:07Z</dcterms:modified>
</cp:coreProperties>
</file>