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5-siti\aes\semak jadual aes 13032023\"/>
    </mc:Choice>
  </mc:AlternateContent>
  <xr:revisionPtr revIDLastSave="0" documentId="13_ncr:1_{20AA960D-1EA7-4904-824C-F37831620550}" xr6:coauthVersionLast="36" xr6:coauthVersionMax="36" xr10:uidLastSave="{00000000-0000-0000-0000-000000000000}"/>
  <bookViews>
    <workbookView xWindow="0" yWindow="0" windowWidth="28800" windowHeight="11685" tabRatio="723" activeTab="5" xr2:uid="{00000000-000D-0000-FFFF-FFFF00000000}"/>
  </bookViews>
  <sheets>
    <sheet name="A1-101" sheetId="31" r:id="rId1"/>
    <sheet name="A2-102" sheetId="3" r:id="rId2"/>
    <sheet name="A3-103" sheetId="21" r:id="rId3"/>
    <sheet name="A4-104" sheetId="30" state="hidden" r:id="rId4"/>
    <sheet name="A4-105" sheetId="27" r:id="rId5"/>
    <sheet name="A5-106" sheetId="12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1_1999" localSheetId="1">#REF!</definedName>
    <definedName name="_1_1999" localSheetId="3">#REF!</definedName>
    <definedName name="_1_1999" localSheetId="5">#REF!</definedName>
    <definedName name="_1_1999">#REF!</definedName>
    <definedName name="_10_6" localSheetId="1">#REF!</definedName>
    <definedName name="_10_6" localSheetId="3">#REF!</definedName>
    <definedName name="_10_6" localSheetId="5">#REF!</definedName>
    <definedName name="_10_6">#REF!</definedName>
    <definedName name="_11_7" localSheetId="1">#REF!</definedName>
    <definedName name="_11_7" localSheetId="3">#REF!</definedName>
    <definedName name="_11_7" localSheetId="5">#REF!</definedName>
    <definedName name="_11_7">#REF!</definedName>
    <definedName name="_12_8" localSheetId="1">#REF!</definedName>
    <definedName name="_12_8" localSheetId="3">#REF!</definedName>
    <definedName name="_12_8" localSheetId="5">#REF!</definedName>
    <definedName name="_12_8">#REF!</definedName>
    <definedName name="_2_2" localSheetId="1">#REF!</definedName>
    <definedName name="_2_2" localSheetId="3">#REF!</definedName>
    <definedName name="_2_2" localSheetId="5">#REF!</definedName>
    <definedName name="_2_2">#REF!</definedName>
    <definedName name="_3_20_49" localSheetId="1">#REF!</definedName>
    <definedName name="_3_20_49" localSheetId="3">#REF!</definedName>
    <definedName name="_3_20_49" localSheetId="5">#REF!</definedName>
    <definedName name="_3_20_49">#REF!</definedName>
    <definedName name="_4_200_499" localSheetId="1">#REF!</definedName>
    <definedName name="_4_200_499" localSheetId="3">#REF!</definedName>
    <definedName name="_4_200_499" localSheetId="5">#REF!</definedName>
    <definedName name="_4_200_499">#REF!</definedName>
    <definedName name="_5_3" localSheetId="1">#REF!</definedName>
    <definedName name="_5_3" localSheetId="3">#REF!</definedName>
    <definedName name="_5_3" localSheetId="5">#REF!</definedName>
    <definedName name="_5_3">#REF!</definedName>
    <definedName name="_6_4" localSheetId="1">#REF!</definedName>
    <definedName name="_6_4" localSheetId="3">#REF!</definedName>
    <definedName name="_6_4" localSheetId="5">#REF!</definedName>
    <definedName name="_6_4">#REF!</definedName>
    <definedName name="_7_5" localSheetId="1">#REF!</definedName>
    <definedName name="_7_5" localSheetId="3">#REF!</definedName>
    <definedName name="_7_5" localSheetId="5">#REF!</definedName>
    <definedName name="_7_5">#REF!</definedName>
    <definedName name="_8_50_99" localSheetId="1">#REF!</definedName>
    <definedName name="_8_50_99" localSheetId="3">#REF!</definedName>
    <definedName name="_8_50_99" localSheetId="5">#REF!</definedName>
    <definedName name="_8_50_99">#REF!</definedName>
    <definedName name="_9_500_1999" localSheetId="1">#REF!</definedName>
    <definedName name="_9_500_1999" localSheetId="3">#REF!</definedName>
    <definedName name="_9_500_1999" localSheetId="5">#REF!</definedName>
    <definedName name="_9_500_1999">#REF!</definedName>
    <definedName name="_JAD11" localSheetId="1">#REF!</definedName>
    <definedName name="_JAD11" localSheetId="3">#REF!</definedName>
    <definedName name="_JAD11" localSheetId="5">#REF!</definedName>
    <definedName name="_JAD11">#REF!</definedName>
    <definedName name="_JAD12" localSheetId="1">#REF!</definedName>
    <definedName name="_JAD12" localSheetId="3">#REF!</definedName>
    <definedName name="_JAD12" localSheetId="5">#REF!</definedName>
    <definedName name="_JAD12">#REF!</definedName>
    <definedName name="a" localSheetId="1">#REF!</definedName>
    <definedName name="a" localSheetId="3">#REF!</definedName>
    <definedName name="a" localSheetId="5">#REF!</definedName>
    <definedName name="a">#REF!</definedName>
    <definedName name="AA" localSheetId="1">#REF!</definedName>
    <definedName name="AA" localSheetId="3">#REF!</definedName>
    <definedName name="AA" localSheetId="5">#REF!</definedName>
    <definedName name="AA">#REF!</definedName>
    <definedName name="Asset91" localSheetId="1">#REF!</definedName>
    <definedName name="Asset91" localSheetId="3">#REF!</definedName>
    <definedName name="Asset91" localSheetId="4">#REF!</definedName>
    <definedName name="Asset91" localSheetId="5">#REF!</definedName>
    <definedName name="Asset91">#REF!</definedName>
    <definedName name="Asset92" localSheetId="1">#REF!</definedName>
    <definedName name="Asset92" localSheetId="3">#REF!</definedName>
    <definedName name="Asset92" localSheetId="4">#REF!</definedName>
    <definedName name="Asset92" localSheetId="5">#REF!</definedName>
    <definedName name="Asset92">#REF!</definedName>
    <definedName name="B" localSheetId="1">#REF!</definedName>
    <definedName name="B" localSheetId="3">#REF!</definedName>
    <definedName name="B" localSheetId="5">#REF!</definedName>
    <definedName name="B">#REF!</definedName>
    <definedName name="bjhgj" localSheetId="1">#REF!</definedName>
    <definedName name="bjhgj" localSheetId="3">#REF!</definedName>
    <definedName name="bjhgj" localSheetId="5">#REF!</definedName>
    <definedName name="bjhgj">#REF!</definedName>
    <definedName name="cc" localSheetId="1">#REF!</definedName>
    <definedName name="cc" localSheetId="3">#REF!</definedName>
    <definedName name="cc" localSheetId="5">#REF!</definedName>
    <definedName name="cc">#REF!</definedName>
    <definedName name="dd" localSheetId="1">#REF!</definedName>
    <definedName name="dd" localSheetId="3">#REF!</definedName>
    <definedName name="dd" localSheetId="5">#REF!</definedName>
    <definedName name="dd">#REF!</definedName>
    <definedName name="ds" localSheetId="1">#REF!</definedName>
    <definedName name="ds" localSheetId="3">#REF!</definedName>
    <definedName name="ds" localSheetId="5">#REF!</definedName>
    <definedName name="ds">#REF!</definedName>
    <definedName name="EKS_A1">[1]Sheet1!$A$1:$N$2</definedName>
    <definedName name="EKS_A2_B">[2]asal!$A$1:$H$58</definedName>
    <definedName name="EKS_A3_B" localSheetId="1">#REF!</definedName>
    <definedName name="EKS_A3_B" localSheetId="3">#REF!</definedName>
    <definedName name="EKS_A3_B" localSheetId="5">#REF!</definedName>
    <definedName name="EKS_A3_B">#REF!</definedName>
    <definedName name="EKS_A4B" localSheetId="1">#REF!</definedName>
    <definedName name="EKS_A4B" localSheetId="3">#REF!</definedName>
    <definedName name="EKS_A4B" localSheetId="5">#REF!</definedName>
    <definedName name="EKS_A4B">#REF!</definedName>
    <definedName name="EKS_A5_B" localSheetId="1">#REF!</definedName>
    <definedName name="EKS_A5_B" localSheetId="3">#REF!</definedName>
    <definedName name="EKS_A5_B" localSheetId="5">#REF!</definedName>
    <definedName name="EKS_A5_B">#REF!</definedName>
    <definedName name="H" localSheetId="1">#REF!</definedName>
    <definedName name="H" localSheetId="3">#REF!</definedName>
    <definedName name="H" localSheetId="5">#REF!</definedName>
    <definedName name="H">#REF!</definedName>
    <definedName name="Jad_22" localSheetId="2">[3]Sheet1!$A$1:$H$60</definedName>
    <definedName name="Jad_22" localSheetId="3">[3]Sheet1!$A$1:$H$60</definedName>
    <definedName name="Jad_22">[3]Sheet1!$A$1:$H$60</definedName>
    <definedName name="JAD_A3" localSheetId="1">#REF!</definedName>
    <definedName name="JAD_A3" localSheetId="3">#REF!</definedName>
    <definedName name="JAD_A3" localSheetId="5">#REF!</definedName>
    <definedName name="JAD_A3">#REF!</definedName>
    <definedName name="JAD_A4" localSheetId="1">#REF!</definedName>
    <definedName name="JAD_A4" localSheetId="3">#REF!</definedName>
    <definedName name="JAD_A4" localSheetId="5">#REF!</definedName>
    <definedName name="JAD_A4">#REF!</definedName>
    <definedName name="JAD_A5" localSheetId="1">[4]JAD_A5!#REF!</definedName>
    <definedName name="JAD_A5" localSheetId="3">[4]JAD_A5!#REF!</definedName>
    <definedName name="JAD_A5" localSheetId="5">[4]JAD_A5!#REF!</definedName>
    <definedName name="JAD_A5">[4]JAD_A5!#REF!</definedName>
    <definedName name="JOHN" localSheetId="1">#REF!</definedName>
    <definedName name="JOHN" localSheetId="3">#REF!</definedName>
    <definedName name="JOHN" localSheetId="5">#REF!</definedName>
    <definedName name="JOHN">#REF!</definedName>
    <definedName name="LAINI2003GENDER" localSheetId="1">#REF!</definedName>
    <definedName name="LAINI2003GENDER" localSheetId="3">#REF!</definedName>
    <definedName name="LAINI2003GENDER" localSheetId="5">#REF!</definedName>
    <definedName name="LAINI2003GENDER">#REF!</definedName>
    <definedName name="MYKE_11" localSheetId="1">#REF!</definedName>
    <definedName name="MYKE_11" localSheetId="3">#REF!</definedName>
    <definedName name="MYKE_11" localSheetId="5">#REF!</definedName>
    <definedName name="MYKE_11">#REF!</definedName>
    <definedName name="MYKE_11_2004" localSheetId="1">#REF!</definedName>
    <definedName name="MYKE_11_2004" localSheetId="3">#REF!</definedName>
    <definedName name="MYKE_11_2004" localSheetId="5">#REF!</definedName>
    <definedName name="MYKE_11_2004">#REF!</definedName>
    <definedName name="MYKE_11_LAMA" localSheetId="1">#REF!</definedName>
    <definedName name="MYKE_11_LAMA" localSheetId="3">#REF!</definedName>
    <definedName name="MYKE_11_LAMA" localSheetId="5">#REF!</definedName>
    <definedName name="MYKE_11_LAMA">#REF!</definedName>
    <definedName name="noorasiah91" localSheetId="1">#REF!</definedName>
    <definedName name="noorasiah91" localSheetId="3">#REF!</definedName>
    <definedName name="noorasiah91" localSheetId="5">#REF!</definedName>
    <definedName name="noorasiah91">#REF!</definedName>
    <definedName name="Output__10_billin" localSheetId="1">#REF!</definedName>
    <definedName name="Output__10_billin" localSheetId="3">#REF!</definedName>
    <definedName name="Output__10_billin" localSheetId="5">#REF!</definedName>
    <definedName name="Output__10_billin">#REF!</definedName>
    <definedName name="Output__10_million" localSheetId="1">#REF!</definedName>
    <definedName name="Output__10_million" localSheetId="3">#REF!</definedName>
    <definedName name="Output__10_million" localSheetId="5">#REF!</definedName>
    <definedName name="Output__10_million">#REF!</definedName>
    <definedName name="Pek__19999" localSheetId="1">#REF!</definedName>
    <definedName name="Pek__19999" localSheetId="3">#REF!</definedName>
    <definedName name="Pek__19999" localSheetId="5">#REF!</definedName>
    <definedName name="Pek__19999">#REF!</definedName>
    <definedName name="_xlnm.Print_Area" localSheetId="0">'A1-101'!$A$1:$P$46</definedName>
    <definedName name="_xlnm.Print_Area" localSheetId="1">'A2-102'!$A$1:$N$44</definedName>
    <definedName name="_xlnm.Print_Area" localSheetId="2">'A3-103'!$A$1:$N$31</definedName>
    <definedName name="_xlnm.Print_Area" localSheetId="3">'A4-104'!$A$1:$J$30</definedName>
    <definedName name="_xlnm.Print_Area" localSheetId="4">'A4-105'!$A$1:$L$47</definedName>
    <definedName name="_xlnm.Print_Area" localSheetId="5">'A5-106'!$A$1:$N$45</definedName>
    <definedName name="_xlnm.Print_Area">#REF!</definedName>
    <definedName name="PRINT_AREA_MI" localSheetId="1">#REF!</definedName>
    <definedName name="PRINT_AREA_MI" localSheetId="3">#REF!</definedName>
    <definedName name="PRINT_AREA_MI" localSheetId="5">#REF!</definedName>
    <definedName name="PRINT_AREA_MI">#REF!</definedName>
    <definedName name="_xlnm.Print_Titles" localSheetId="2">'A3-103'!$C:$K</definedName>
    <definedName name="_xlnm.Print_Titles" localSheetId="3">'A4-104'!$C:$J</definedName>
    <definedName name="PROSESAN_VS_SVYSYS" localSheetId="1">#REF!</definedName>
    <definedName name="PROSESAN_VS_SVYSYS" localSheetId="3">#REF!</definedName>
    <definedName name="PROSESAN_VS_SVYSYS" localSheetId="5">#REF!</definedName>
    <definedName name="PROSESAN_VS_SVYSYS">#REF!</definedName>
    <definedName name="Q04W" localSheetId="1">#REF!</definedName>
    <definedName name="Q04W" localSheetId="3">#REF!</definedName>
    <definedName name="Q04W" localSheetId="5">#REF!</definedName>
    <definedName name="Q04W">#REF!</definedName>
    <definedName name="Query1" localSheetId="1">#REF!</definedName>
    <definedName name="Query1" localSheetId="3">#REF!</definedName>
    <definedName name="Query1" localSheetId="5">#REF!</definedName>
    <definedName name="Query1">#REF!</definedName>
    <definedName name="Query2" localSheetId="1">#REF!</definedName>
    <definedName name="Query2" localSheetId="3">#REF!</definedName>
    <definedName name="Query2" localSheetId="5">#REF!</definedName>
    <definedName name="Query2">#REF!</definedName>
    <definedName name="sa" localSheetId="1">#REF!</definedName>
    <definedName name="sa" localSheetId="3">#REF!</definedName>
    <definedName name="sa" localSheetId="4">#REF!</definedName>
    <definedName name="sa" localSheetId="5">#REF!</definedName>
    <definedName name="sa">#REF!</definedName>
    <definedName name="Table_12" localSheetId="1">#REF!</definedName>
    <definedName name="Table_12" localSheetId="3">#REF!</definedName>
    <definedName name="Table_12" localSheetId="5">#REF!</definedName>
    <definedName name="Table_12">#REF!</definedName>
    <definedName name="TABLE_13" localSheetId="1">#REF!</definedName>
    <definedName name="TABLE_13" localSheetId="3">#REF!</definedName>
    <definedName name="TABLE_13" localSheetId="5">#REF!</definedName>
    <definedName name="TABLE_13">#REF!</definedName>
    <definedName name="TABLE_14" localSheetId="1">#REF!</definedName>
    <definedName name="TABLE_14" localSheetId="3">#REF!</definedName>
    <definedName name="TABLE_14" localSheetId="5">#REF!</definedName>
    <definedName name="TABLE_14">#REF!</definedName>
    <definedName name="table_3" localSheetId="1">#REF!</definedName>
    <definedName name="table_3" localSheetId="3">#REF!</definedName>
    <definedName name="table_3" localSheetId="5">#REF!</definedName>
    <definedName name="table_3">#REF!</definedName>
    <definedName name="TABLE_9" localSheetId="1">#REF!</definedName>
    <definedName name="TABLE_9" localSheetId="3">#REF!</definedName>
    <definedName name="TABLE_9" localSheetId="5">#REF!</definedName>
    <definedName name="TABLE_9">#REF!</definedName>
  </definedNames>
  <calcPr calcId="191029"/>
</workbook>
</file>

<file path=xl/calcChain.xml><?xml version="1.0" encoding="utf-8"?>
<calcChain xmlns="http://schemas.openxmlformats.org/spreadsheetml/2006/main">
  <c r="E14" i="21" l="1"/>
  <c r="D9" i="3"/>
  <c r="P12" i="31"/>
  <c r="P10" i="31"/>
  <c r="P9" i="31"/>
  <c r="J24" i="31"/>
  <c r="J38" i="31"/>
  <c r="J37" i="31"/>
  <c r="J36" i="31"/>
  <c r="J35" i="31"/>
  <c r="J34" i="31"/>
  <c r="J32" i="31"/>
  <c r="J31" i="31"/>
  <c r="J30" i="31"/>
  <c r="J29" i="31"/>
  <c r="J28" i="31"/>
  <c r="J26" i="31"/>
  <c r="J25" i="31"/>
  <c r="J23" i="31"/>
  <c r="J22" i="31"/>
  <c r="J20" i="31"/>
  <c r="J19" i="31"/>
  <c r="J18" i="31"/>
  <c r="J17" i="31"/>
  <c r="J16" i="31"/>
  <c r="P11" i="31"/>
  <c r="P13" i="31"/>
  <c r="N10" i="31"/>
  <c r="N11" i="31"/>
  <c r="N12" i="31"/>
  <c r="N13" i="31"/>
  <c r="L10" i="31"/>
  <c r="L11" i="31"/>
  <c r="L12" i="31"/>
  <c r="L13" i="31"/>
  <c r="H10" i="31"/>
  <c r="J10" i="31" s="1"/>
  <c r="H11" i="31"/>
  <c r="H12" i="31"/>
  <c r="H13" i="31"/>
  <c r="F10" i="31"/>
  <c r="F11" i="31"/>
  <c r="F12" i="31"/>
  <c r="J12" i="31" s="1"/>
  <c r="F13" i="31"/>
  <c r="N9" i="31"/>
  <c r="L9" i="31"/>
  <c r="H9" i="31"/>
  <c r="F9" i="31"/>
  <c r="J13" i="31" l="1"/>
  <c r="J9" i="31"/>
  <c r="J11" i="31"/>
  <c r="F29" i="27"/>
  <c r="F23" i="27"/>
  <c r="F17" i="27"/>
  <c r="K16" i="21"/>
  <c r="K11" i="21" s="1"/>
  <c r="G16" i="21"/>
  <c r="E20" i="21"/>
  <c r="H9" i="12" l="1"/>
  <c r="J10" i="27" l="1"/>
  <c r="L10" i="27"/>
  <c r="I16" i="21"/>
  <c r="I11" i="21" s="1"/>
  <c r="I28" i="30"/>
  <c r="G28" i="30"/>
  <c r="E28" i="30"/>
  <c r="I26" i="30"/>
  <c r="G26" i="30"/>
  <c r="E26" i="30"/>
  <c r="I24" i="30"/>
  <c r="G24" i="30"/>
  <c r="E24" i="30"/>
  <c r="I22" i="30"/>
  <c r="G22" i="30"/>
  <c r="E22" i="30"/>
  <c r="I20" i="30"/>
  <c r="G20" i="30"/>
  <c r="E20" i="30"/>
  <c r="I18" i="30"/>
  <c r="G18" i="30"/>
  <c r="E18" i="30"/>
  <c r="I14" i="30"/>
  <c r="G14" i="30"/>
  <c r="E14" i="30"/>
  <c r="E16" i="30" l="1"/>
  <c r="E11" i="30" s="1"/>
  <c r="I16" i="30"/>
  <c r="I11" i="30" s="1"/>
  <c r="G16" i="30"/>
  <c r="G11" i="30" s="1"/>
  <c r="J9" i="12" l="1"/>
  <c r="N9" i="12"/>
  <c r="L9" i="12"/>
  <c r="H10" i="27" l="1"/>
  <c r="F10" i="27" l="1"/>
  <c r="H9" i="3" l="1"/>
  <c r="J9" i="3"/>
  <c r="N9" i="3"/>
  <c r="F9" i="3"/>
  <c r="L9" i="3"/>
  <c r="E26" i="21" l="1"/>
  <c r="E28" i="21"/>
  <c r="E22" i="21" l="1"/>
  <c r="E18" i="21"/>
  <c r="E16" i="21"/>
  <c r="E11" i="21" s="1"/>
  <c r="E24" i="21"/>
  <c r="G11" i="21" l="1"/>
</calcChain>
</file>

<file path=xl/sharedStrings.xml><?xml version="1.0" encoding="utf-8"?>
<sst xmlns="http://schemas.openxmlformats.org/spreadsheetml/2006/main" count="171" uniqueCount="123">
  <si>
    <t>(RM '000)</t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</si>
  <si>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</si>
  <si>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Tanaman
</t>
    </r>
    <r>
      <rPr>
        <i/>
        <sz val="10"/>
        <rFont val="Arial"/>
        <family val="2"/>
      </rPr>
      <t>Crops</t>
    </r>
  </si>
  <si>
    <r>
      <t xml:space="preserve">Ternakan
</t>
    </r>
    <r>
      <rPr>
        <i/>
        <sz val="10"/>
        <rFont val="Arial"/>
        <family val="2"/>
      </rPr>
      <t>Livestock</t>
    </r>
  </si>
  <si>
    <r>
      <t xml:space="preserve">Perhutanan &amp; pembalakan
</t>
    </r>
    <r>
      <rPr>
        <i/>
        <sz val="10"/>
        <rFont val="Arial"/>
        <family val="2"/>
      </rPr>
      <t>Forestry &amp; logging</t>
    </r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</si>
  <si>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</si>
  <si>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</si>
  <si>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</si>
  <si>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</si>
  <si>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</si>
  <si>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</si>
  <si>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</si>
  <si>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</si>
  <si>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</si>
  <si>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</si>
  <si>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</si>
  <si>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</si>
  <si>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</si>
  <si>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</si>
  <si>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</si>
  <si>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r>
      <t xml:space="preserve">Nilai output
kasar
</t>
    </r>
    <r>
      <rPr>
        <i/>
        <sz val="10"/>
        <rFont val="Arial"/>
        <family val="2"/>
      </rPr>
      <t>Value of
gross output</t>
    </r>
  </si>
  <si>
    <r>
      <t xml:space="preserve">Jumlah pekerja bergaji (sepenuh masa)
</t>
    </r>
    <r>
      <rPr>
        <i/>
        <sz val="10"/>
        <rFont val="Arial"/>
        <family val="2"/>
      </rPr>
      <t>Total paid employees (full-time)</t>
    </r>
  </si>
  <si>
    <r>
      <t xml:space="preserve">Perikanan
</t>
    </r>
    <r>
      <rPr>
        <i/>
        <sz val="10"/>
        <rFont val="Arial"/>
        <family val="2"/>
      </rPr>
      <t>Fisheries</t>
    </r>
  </si>
  <si>
    <t>W.P. Putrajaya</t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</si>
  <si>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</si>
  <si>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Kategori pekerja
</t>
    </r>
    <r>
      <rPr>
        <i/>
        <sz val="10"/>
        <rFont val="Arial"/>
        <family val="2"/>
      </rPr>
      <t xml:space="preserve">Category of workers
</t>
    </r>
  </si>
  <si>
    <r>
      <t xml:space="preserve">Jumlah 
</t>
    </r>
    <r>
      <rPr>
        <i/>
        <sz val="10"/>
        <rFont val="Arial"/>
        <family val="2"/>
      </rPr>
      <t>Total</t>
    </r>
  </si>
  <si>
    <r>
      <t xml:space="preserve">Jumlah pemilik yang bekerja dan pekerja keluarga tidak bergaji
</t>
    </r>
    <r>
      <rPr>
        <i/>
        <sz val="10"/>
        <rFont val="Arial"/>
        <family val="2"/>
      </rPr>
      <t>Working proprietors and unpaid family workers</t>
    </r>
  </si>
  <si>
    <r>
      <t xml:space="preserve">Nilai input
perantaraan
</t>
    </r>
    <r>
      <rPr>
        <i/>
        <sz val="10"/>
        <rFont val="Arial"/>
        <family val="2"/>
      </rPr>
      <t>Value of
intermediate
input</t>
    </r>
  </si>
  <si>
    <r>
      <t xml:space="preserve">Nilai
ditambah
</t>
    </r>
    <r>
      <rPr>
        <i/>
        <sz val="10"/>
        <rFont val="Arial"/>
        <family val="2"/>
      </rPr>
      <t>Value
added</t>
    </r>
  </si>
  <si>
    <r>
      <t xml:space="preserve">Keterangan subsektor
</t>
    </r>
    <r>
      <rPr>
        <i/>
        <sz val="10"/>
        <rFont val="Arial"/>
        <family val="2"/>
      </rPr>
      <t>Sub-sector description</t>
    </r>
  </si>
  <si>
    <r>
      <t xml:space="preserve">Tahun
</t>
    </r>
    <r>
      <rPr>
        <i/>
        <sz val="10"/>
        <rFont val="Arial"/>
        <family val="2"/>
      </rPr>
      <t>Year</t>
    </r>
  </si>
  <si>
    <r>
      <t xml:space="preserve">Perbelanjaan
modal
</t>
    </r>
    <r>
      <rPr>
        <i/>
        <sz val="10"/>
        <rFont val="Arial"/>
        <family val="2"/>
      </rPr>
      <t>Capital
expenditure</t>
    </r>
    <r>
      <rPr>
        <b/>
        <sz val="10"/>
        <rFont val="Arial"/>
        <family val="2"/>
      </rPr>
      <t xml:space="preserve">  </t>
    </r>
  </si>
  <si>
    <r>
      <t xml:space="preserve">Pekerja Mahir Pertanian, Perhutanan, Penternakan dan Perikanan
</t>
    </r>
    <r>
      <rPr>
        <i/>
        <sz val="10"/>
        <rFont val="Arial"/>
        <family val="2"/>
      </rPr>
      <t>Agricultural, Forestry, Livestock and Fisheries Skills Worker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</si>
  <si>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</si>
  <si>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Bilangan pekerja
</t>
    </r>
    <r>
      <rPr>
        <i/>
        <sz val="10"/>
        <rFont val="Arial"/>
        <family val="2"/>
      </rPr>
      <t>Number of persons engaged</t>
    </r>
  </si>
  <si>
    <r>
      <t xml:space="preserve">Kategori kemahiran
</t>
    </r>
    <r>
      <rPr>
        <i/>
        <sz val="10"/>
        <rFont val="Arial"/>
        <family val="2"/>
      </rPr>
      <t xml:space="preserve">Category of skills
</t>
    </r>
  </si>
  <si>
    <r>
      <rPr>
        <b/>
        <sz val="10"/>
        <rFont val="Arial"/>
        <family val="2"/>
      </rPr>
      <t>Negeri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State</t>
    </r>
  </si>
  <si>
    <r>
      <t xml:space="preserve">Jumlah pekerja
</t>
    </r>
    <r>
      <rPr>
        <i/>
        <sz val="10"/>
        <rFont val="Arial"/>
        <family val="2"/>
      </rPr>
      <t xml:space="preserve">Total number of persons engaged
</t>
    </r>
  </si>
  <si>
    <r>
      <t xml:space="preserve">Nilai harta tetap
</t>
    </r>
    <r>
      <rPr>
        <i/>
        <sz val="10"/>
        <rFont val="Arial"/>
        <family val="2"/>
      </rPr>
      <t xml:space="preserve">Value of fixed
assets </t>
    </r>
    <r>
      <rPr>
        <b/>
        <sz val="10"/>
        <rFont val="Arial"/>
        <family val="2"/>
      </rPr>
      <t xml:space="preserve">
</t>
    </r>
  </si>
  <si>
    <r>
      <t xml:space="preserve">Pengurus, profesional dan penyelidik
</t>
    </r>
    <r>
      <rPr>
        <i/>
        <sz val="10"/>
        <rFont val="Arial"/>
        <family val="2"/>
      </rPr>
      <t>Managers, professionals and researchers</t>
    </r>
  </si>
  <si>
    <r>
      <t xml:space="preserve">Juruteknik dan profesional bersekutu 
</t>
    </r>
    <r>
      <rPr>
        <i/>
        <sz val="10"/>
        <rFont val="Arial"/>
        <family val="2"/>
      </rPr>
      <t>Technicians and associate professionals</t>
    </r>
    <r>
      <rPr>
        <b/>
        <sz val="10"/>
        <rFont val="Arial"/>
        <family val="2"/>
      </rPr>
      <t xml:space="preserve"> </t>
    </r>
  </si>
  <si>
    <r>
      <t xml:space="preserve">Perkeranian dan pekerjaan yang berkaitan
</t>
    </r>
    <r>
      <rPr>
        <i/>
        <sz val="10"/>
        <rFont val="Arial"/>
        <family val="2"/>
      </rPr>
      <t>Clerical and related occupations</t>
    </r>
  </si>
  <si>
    <r>
      <t xml:space="preserve">Pekerja asas
</t>
    </r>
    <r>
      <rPr>
        <i/>
        <sz val="10"/>
        <rFont val="Arial"/>
        <family val="2"/>
      </rPr>
      <t>Elementary occupation</t>
    </r>
  </si>
  <si>
    <r>
      <t xml:space="preserve">Pekerja bergaji (sambilan)
</t>
    </r>
    <r>
      <rPr>
        <i/>
        <sz val="10"/>
        <rFont val="Arial"/>
        <family val="2"/>
      </rPr>
      <t>Paid employees (part-time)</t>
    </r>
    <r>
      <rPr>
        <sz val="11.5"/>
        <rFont val="Arial"/>
        <family val="2"/>
      </rPr>
      <t/>
    </r>
  </si>
  <si>
    <r>
      <t xml:space="preserve">Jadual A4: Bilangan pekerja sektor pertanian mengikut kategori pekerja dan kewarganegaraan , 2017
</t>
    </r>
    <r>
      <rPr>
        <i/>
        <sz val="10"/>
        <rFont val="Arial"/>
        <family val="2"/>
      </rPr>
      <t>Table A4: Number of persons engaged of agriculture sector by category of workers and citizenship , 2017</t>
    </r>
  </si>
  <si>
    <r>
      <t xml:space="preserve">Jenis harta
</t>
    </r>
    <r>
      <rPr>
        <i/>
        <sz val="10"/>
        <rFont val="Arial"/>
        <family val="2"/>
      </rPr>
      <t>Type of asset</t>
    </r>
    <r>
      <rPr>
        <sz val="10"/>
        <rFont val="Arial"/>
        <family val="2"/>
      </rPr>
      <t xml:space="preserve">
</t>
    </r>
  </si>
  <si>
    <r>
      <t xml:space="preserve">Pelupusan
</t>
    </r>
    <r>
      <rPr>
        <i/>
        <sz val="10"/>
        <rFont val="Arial"/>
        <family val="2"/>
      </rPr>
      <t>Disposal</t>
    </r>
  </si>
  <si>
    <r>
      <t xml:space="preserve">Bukan Warganegara Malaysia
</t>
    </r>
    <r>
      <rPr>
        <i/>
        <sz val="10"/>
        <rFont val="Arial"/>
        <family val="2"/>
      </rPr>
      <t>Non-Malaysian citizen</t>
    </r>
  </si>
  <si>
    <r>
      <t xml:space="preserve">Warganegara Malaysia
</t>
    </r>
    <r>
      <rPr>
        <i/>
        <sz val="10"/>
        <rFont val="Arial"/>
        <family val="2"/>
      </rPr>
      <t>Malaysian citizen</t>
    </r>
  </si>
  <si>
    <t>n.a.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</si>
  <si>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</si>
  <si>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</si>
  <si>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</si>
  <si>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</si>
  <si>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</si>
  <si>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</si>
  <si>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</si>
  <si>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</si>
  <si>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</si>
  <si>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</si>
  <si>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</si>
  <si>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</si>
  <si>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</si>
  <si>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</si>
  <si>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</si>
  <si>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01+02</t>
  </si>
  <si>
    <t>03+04+05</t>
  </si>
  <si>
    <t>07+08+09+16</t>
  </si>
  <si>
    <t>14+15</t>
  </si>
  <si>
    <t>.</t>
  </si>
  <si>
    <t>M</t>
  </si>
  <si>
    <t>SM</t>
  </si>
  <si>
    <t>KM</t>
  </si>
  <si>
    <r>
      <t xml:space="preserve">Nilai harta tetap
</t>
    </r>
    <r>
      <rPr>
        <i/>
        <sz val="10"/>
        <rFont val="Arial"/>
        <family val="2"/>
      </rPr>
      <t xml:space="preserve">Value of fixed
assets 
</t>
    </r>
  </si>
  <si>
    <r>
      <t xml:space="preserve">Susut nilai semasa
</t>
    </r>
    <r>
      <rPr>
        <i/>
        <sz val="10"/>
        <rFont val="Arial"/>
        <family val="2"/>
      </rPr>
      <t>Current depreciation</t>
    </r>
  </si>
  <si>
    <t>*</t>
  </si>
  <si>
    <t>**</t>
  </si>
  <si>
    <t>***</t>
  </si>
  <si>
    <r>
      <t xml:space="preserve">Mahir
</t>
    </r>
    <r>
      <rPr>
        <i/>
        <sz val="10"/>
        <rFont val="Arial"/>
        <family val="2"/>
      </rPr>
      <t>Skilled</t>
    </r>
  </si>
  <si>
    <r>
      <rPr>
        <b/>
        <sz val="10"/>
        <rFont val="Arial"/>
        <family val="2"/>
      </rPr>
      <t>Separuh Mahir</t>
    </r>
    <r>
      <rPr>
        <i/>
        <sz val="10"/>
        <rFont val="Arial"/>
        <family val="2"/>
      </rPr>
      <t xml:space="preserve">
Semi-Skilled</t>
    </r>
  </si>
  <si>
    <r>
      <t xml:space="preserve">Berkemahiran Rendah
</t>
    </r>
    <r>
      <rPr>
        <i/>
        <sz val="10"/>
        <rFont val="Arial"/>
        <family val="2"/>
      </rPr>
      <t>Low-Skilled</t>
    </r>
  </si>
  <si>
    <t>Termasuk pengurusan &amp; profesional dan juruteknik &amp; profesional bersekutu</t>
  </si>
  <si>
    <t>Includes managers &amp; professionals and technicians &amp; associate professionals</t>
  </si>
  <si>
    <t>Termasuk pekerja sokongan perkeranian, pekerja perkhidmatan &amp; jualan, pekerja kemahiran &amp; pekerja pertukangan yang berkaitan dan operator mesin &amp; loji dan pemasang</t>
  </si>
  <si>
    <t>Includes clerical support workers, service &amp; sales workers, craft &amp; related trades workers and plant &amp; machine operators and assemblers</t>
  </si>
  <si>
    <t>Termasuk pekerja asas</t>
  </si>
  <si>
    <t>Includes elementary occupations</t>
  </si>
  <si>
    <t xml:space="preserve">   n.a.</t>
  </si>
  <si>
    <t xml:space="preserve"> n.a.</t>
  </si>
  <si>
    <t>Jumlah</t>
  </si>
  <si>
    <t>Total</t>
  </si>
  <si>
    <t>Crops</t>
  </si>
  <si>
    <t>Livestock</t>
  </si>
  <si>
    <t>Perhutanan dan pembalakan</t>
  </si>
  <si>
    <t>Forestry and logging</t>
  </si>
  <si>
    <t>Fisheries</t>
  </si>
  <si>
    <r>
      <t xml:space="preserve">Nilai harta tetap
</t>
    </r>
    <r>
      <rPr>
        <i/>
        <sz val="10"/>
        <rFont val="Arial"/>
        <family val="2"/>
      </rPr>
      <t xml:space="preserve">Value of fixed
assets </t>
    </r>
  </si>
  <si>
    <t xml:space="preserve">                               n.a.</t>
  </si>
  <si>
    <r>
      <rPr>
        <b/>
        <u/>
        <sz val="10"/>
        <color theme="1"/>
        <rFont val="Arial"/>
        <family val="2"/>
      </rPr>
      <t>Nota</t>
    </r>
    <r>
      <rPr>
        <u/>
        <sz val="10"/>
        <color theme="1"/>
        <rFont val="Arial"/>
        <family val="2"/>
      </rPr>
      <t xml:space="preserve"> / </t>
    </r>
    <r>
      <rPr>
        <i/>
        <u/>
        <sz val="10"/>
        <color theme="1"/>
        <rFont val="Arial"/>
        <family val="2"/>
      </rPr>
      <t>Notes</t>
    </r>
  </si>
  <si>
    <r>
      <rPr>
        <b/>
        <u/>
        <sz val="9"/>
        <rFont val="Arial"/>
        <family val="2"/>
      </rPr>
      <t>Nota</t>
    </r>
    <r>
      <rPr>
        <u/>
        <sz val="9"/>
        <rFont val="Arial"/>
        <family val="2"/>
      </rPr>
      <t xml:space="preserve"> / </t>
    </r>
    <r>
      <rPr>
        <i/>
        <u/>
        <sz val="9"/>
        <rFont val="Arial"/>
        <family val="2"/>
      </rPr>
      <t>Note</t>
    </r>
    <r>
      <rPr>
        <sz val="9"/>
        <rFont val="Arial"/>
        <family val="2"/>
      </rPr>
      <t xml:space="preserve"> :</t>
    </r>
  </si>
  <si>
    <t>* Merujuk kepada semakan teknikal data bagi tahun 2017-2020</t>
  </si>
  <si>
    <r>
      <t xml:space="preserve">  </t>
    </r>
    <r>
      <rPr>
        <i/>
        <sz val="9"/>
        <rFont val="Arial"/>
        <family val="2"/>
      </rPr>
      <t>Refers to technical review of data for the year 2017-2020</t>
    </r>
  </si>
  <si>
    <r>
      <t xml:space="preserve">Jadual A3: Bilangan Pekerja dan Gaji &amp; Upah Sektor Pertanian mengikut Kategori Pekerja, 2021
</t>
    </r>
    <r>
      <rPr>
        <i/>
        <sz val="10"/>
        <rFont val="Arial"/>
        <family val="2"/>
      </rPr>
      <t>Table A3: Number of Persons Engaged and Salaries &amp; Wages of Agriculture Sector by Category of Workers, 2021</t>
    </r>
  </si>
  <si>
    <r>
      <t xml:space="preserve">Jadual A4: Bilangan Pekerja Bergaji Sepenuh Masa dan Gaji &amp; Upah Sektor Pertanian mengikut Kategori Kemahiran dan Jantina, 2021
</t>
    </r>
    <r>
      <rPr>
        <i/>
        <sz val="10"/>
        <rFont val="Arial"/>
        <family val="2"/>
      </rPr>
      <t>Table A4: Number of Paid Full-time Employees Engaged and Salaries &amp; Wages of Agriculture Sector by Category of Skills and Sex, 2021</t>
    </r>
  </si>
  <si>
    <r>
      <t xml:space="preserve">Jadual A1 : Statistik Utama Sektor Pertanian, 2017 - 2021
</t>
    </r>
    <r>
      <rPr>
        <i/>
        <sz val="10"/>
        <rFont val="Arial"/>
        <family val="2"/>
      </rPr>
      <t>Table A1: Principal Statistics of Agriculture Sector, 2017 - 2021</t>
    </r>
  </si>
  <si>
    <r>
      <t xml:space="preserve">Jadual A2: Statistik Utama Sektor Pertanian mengikut Negeri, 2021
</t>
    </r>
    <r>
      <rPr>
        <i/>
        <sz val="10"/>
        <rFont val="Arial"/>
        <family val="2"/>
      </rPr>
      <t>Table A2: Principal Statistics of Agriculture Sector by State, 2021</t>
    </r>
    <r>
      <rPr>
        <b/>
        <sz val="10"/>
        <rFont val="Arial"/>
        <family val="2"/>
      </rPr>
      <t xml:space="preserve">
</t>
    </r>
  </si>
  <si>
    <r>
      <t xml:space="preserve">Jadual A5: Perbelanjaan Modal dan Nilai Harta Tetap Sektor Pertanian, 2021
</t>
    </r>
    <r>
      <rPr>
        <i/>
        <sz val="10"/>
        <rFont val="Arial"/>
        <family val="2"/>
      </rPr>
      <t>Table A5: Capital Expenditure and Value of Fixed Asset of Agriculture Sector, 2021</t>
    </r>
  </si>
  <si>
    <r>
      <t xml:space="preserve">Pengurus, Profesional dan Penyelidik
</t>
    </r>
    <r>
      <rPr>
        <i/>
        <sz val="10"/>
        <rFont val="Arial"/>
        <family val="2"/>
      </rPr>
      <t>Managers, Professionals and Researchers</t>
    </r>
  </si>
  <si>
    <r>
      <t xml:space="preserve">Juruteknik dan Profesional Bersekutu 
</t>
    </r>
    <r>
      <rPr>
        <i/>
        <sz val="10"/>
        <rFont val="Arial"/>
        <family val="2"/>
      </rPr>
      <t>Technicians and Associate Professionals</t>
    </r>
    <r>
      <rPr>
        <b/>
        <sz val="10"/>
        <rFont val="Arial"/>
        <family val="2"/>
      </rPr>
      <t xml:space="preserve"> </t>
    </r>
  </si>
  <si>
    <r>
      <t xml:space="preserve">Pekerja Asas
</t>
    </r>
    <r>
      <rPr>
        <i/>
        <sz val="10"/>
        <rFont val="Arial"/>
        <family val="2"/>
      </rPr>
      <t>Elementary Occupation</t>
    </r>
  </si>
  <si>
    <r>
      <t xml:space="preserve">Gaji &amp; upah
</t>
    </r>
    <r>
      <rPr>
        <i/>
        <sz val="10"/>
        <rFont val="Arial"/>
        <family val="2"/>
      </rPr>
      <t>Salaries &amp;
wages</t>
    </r>
  </si>
  <si>
    <r>
      <t xml:space="preserve">Gaji &amp; upah
</t>
    </r>
    <r>
      <rPr>
        <i/>
        <sz val="10"/>
        <rFont val="Arial"/>
        <family val="2"/>
      </rPr>
      <t>Salaries &amp; wages</t>
    </r>
  </si>
  <si>
    <r>
      <t xml:space="preserve"> Gaji &amp; upah
</t>
    </r>
    <r>
      <rPr>
        <i/>
        <sz val="10"/>
        <rFont val="Arial"/>
        <family val="2"/>
      </rPr>
      <t>Salaries &amp;
wages</t>
    </r>
  </si>
  <si>
    <r>
      <t xml:space="preserve">Gaji &amp; upah 
</t>
    </r>
    <r>
      <rPr>
        <i/>
        <sz val="10"/>
        <rFont val="Arial"/>
        <family val="2"/>
      </rPr>
      <t xml:space="preserve">Salaries &amp; wages </t>
    </r>
  </si>
  <si>
    <r>
      <t>2020</t>
    </r>
    <r>
      <rPr>
        <b/>
        <vertAlign val="superscript"/>
        <sz val="10"/>
        <rFont val="Arial"/>
        <family val="2"/>
      </rPr>
      <t>r</t>
    </r>
  </si>
  <si>
    <r>
      <t>2020</t>
    </r>
    <r>
      <rPr>
        <vertAlign val="superscript"/>
        <sz val="10"/>
        <rFont val="Arial"/>
        <family val="2"/>
      </rPr>
      <t>r</t>
    </r>
  </si>
  <si>
    <t>Tanaman*</t>
  </si>
  <si>
    <t>Ternakan*</t>
  </si>
  <si>
    <t>Perikanan*</t>
  </si>
  <si>
    <t>Refer to revised data</t>
  </si>
  <si>
    <r>
      <rPr>
        <b/>
        <vertAlign val="superscript"/>
        <sz val="9"/>
        <rFont val="Arial"/>
        <family val="2"/>
      </rPr>
      <t>r</t>
    </r>
    <r>
      <rPr>
        <b/>
        <sz val="9"/>
        <rFont val="Arial"/>
        <family val="2"/>
      </rPr>
      <t xml:space="preserve"> Merujuk kepada data semakan semula</t>
    </r>
  </si>
  <si>
    <r>
      <t xml:space="preserve">Perkeranian dan Pekerjaan yang Berkaitan
</t>
    </r>
    <r>
      <rPr>
        <i/>
        <sz val="10"/>
        <rFont val="Arial"/>
        <family val="2"/>
      </rPr>
      <t>Clerical and Related Occupations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</si>
</sst>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m\ d\,\ yyyy;@"/>
    <numFmt numFmtId="168" formatCode="[$-43E]dd\ mmmm\ yyyy;@"/>
    <numFmt numFmtId="169" formatCode="[$-409]mmm\-yy;@"/>
    <numFmt numFmtId="170" formatCode="[$-409]d\-mmm\-yy;@"/>
    <numFmt numFmtId="171" formatCode="_(* #,##0.0000_);_(* \(#,##0.0000\);_(* &quot;-&quot;??_);_(@_)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1.5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 Re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name val="Verdan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2F2F2F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i/>
      <u/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9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96AECA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</borders>
  <cellStyleXfs count="3238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16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6" fillId="1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16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16" fillId="1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6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16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16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6" fillId="2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16" fillId="2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6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6" fillId="2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16" fillId="2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17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3" borderId="0" applyNumberFormat="0" applyBorder="0" applyAlignment="0" applyProtection="0"/>
    <xf numFmtId="37" fontId="18" fillId="15" borderId="6" applyBorder="0" applyProtection="0">
      <alignment vertical="center"/>
    </xf>
    <xf numFmtId="0" fontId="19" fillId="17" borderId="0" applyNumberFormat="0" applyBorder="0" applyAlignment="0" applyProtection="0"/>
    <xf numFmtId="0" fontId="20" fillId="34" borderId="0" applyBorder="0">
      <alignment horizontal="left" vertical="center" indent="1"/>
    </xf>
    <xf numFmtId="0" fontId="21" fillId="35" borderId="7" applyNumberFormat="0" applyAlignment="0" applyProtection="0"/>
    <xf numFmtId="0" fontId="22" fillId="36" borderId="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18" borderId="0" applyNumberFormat="0" applyBorder="0" applyAlignment="0" applyProtection="0"/>
    <xf numFmtId="37" fontId="26" fillId="37" borderId="9" applyBorder="0">
      <alignment horizontal="left" vertical="center" indent="1"/>
    </xf>
    <xf numFmtId="37" fontId="27" fillId="38" borderId="5" applyFill="0">
      <alignment vertical="center"/>
    </xf>
    <xf numFmtId="0" fontId="27" fillId="39" borderId="2" applyNumberFormat="0">
      <alignment horizontal="left" vertical="top" indent="1"/>
    </xf>
    <xf numFmtId="0" fontId="27" fillId="15" borderId="0" applyBorder="0">
      <alignment horizontal="left" vertical="center" indent="1"/>
    </xf>
    <xf numFmtId="0" fontId="27" fillId="0" borderId="2" applyNumberFormat="0" applyFill="0">
      <alignment horizontal="centerContinuous" vertical="top"/>
    </xf>
    <xf numFmtId="0" fontId="28" fillId="15" borderId="10" applyNumberFormat="0" applyBorder="0">
      <alignment horizontal="left" vertical="center" indent="1"/>
    </xf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21" borderId="7" applyNumberFormat="0" applyAlignment="0" applyProtection="0"/>
    <xf numFmtId="0" fontId="33" fillId="0" borderId="14" applyNumberFormat="0" applyFill="0" applyAlignment="0" applyProtection="0"/>
    <xf numFmtId="0" fontId="34" fillId="40" borderId="0" applyNumberFormat="0" applyBorder="0" applyAlignment="0" applyProtection="0"/>
    <xf numFmtId="0" fontId="20" fillId="38" borderId="0">
      <alignment horizontal="righ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23" fillId="0" borderId="0"/>
    <xf numFmtId="167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167" fontId="6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6" fillId="41" borderId="15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37" fillId="35" borderId="16" applyNumberFormat="0" applyAlignment="0" applyProtection="0"/>
    <xf numFmtId="40" fontId="10" fillId="15" borderId="0">
      <alignment horizontal="right"/>
    </xf>
    <xf numFmtId="0" fontId="38" fillId="42" borderId="0">
      <alignment horizontal="center"/>
    </xf>
    <xf numFmtId="0" fontId="39" fillId="43" borderId="17"/>
    <xf numFmtId="0" fontId="40" fillId="0" borderId="0" applyBorder="0">
      <alignment horizontal="centerContinuous"/>
    </xf>
    <xf numFmtId="0" fontId="41" fillId="0" borderId="0" applyBorder="0">
      <alignment horizontal="centerContinuous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2" fillId="34" borderId="0">
      <alignment horizontal="left" indent="1"/>
    </xf>
    <xf numFmtId="0" fontId="43" fillId="34" borderId="0" applyBorder="0">
      <alignment horizontal="left" vertical="center" indent="1"/>
    </xf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70" fontId="2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1" fillId="0" borderId="0"/>
  </cellStyleXfs>
  <cellXfs count="29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66" fontId="7" fillId="0" borderId="0" xfId="1" applyNumberFormat="1" applyFont="1" applyBorder="1" applyAlignment="1">
      <alignment horizontal="right" vertical="center"/>
    </xf>
    <xf numFmtId="166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6" fontId="7" fillId="0" borderId="3" xfId="1" applyNumberFormat="1" applyFont="1" applyBorder="1" applyAlignment="1">
      <alignment horizontal="right" vertical="center" wrapText="1"/>
    </xf>
    <xf numFmtId="166" fontId="7" fillId="0" borderId="2" xfId="1" applyNumberFormat="1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3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6" fontId="6" fillId="0" borderId="2" xfId="1" applyNumberFormat="1" applyFont="1" applyFill="1" applyBorder="1" applyAlignment="1">
      <alignment horizontal="left" vertical="center" wrapText="1"/>
    </xf>
    <xf numFmtId="0" fontId="6" fillId="0" borderId="0" xfId="10" applyAlignment="1">
      <alignment wrapText="1"/>
    </xf>
    <xf numFmtId="3" fontId="7" fillId="0" borderId="0" xfId="1" applyNumberFormat="1" applyFont="1" applyBorder="1" applyAlignment="1">
      <alignment horizontal="right" vertical="center"/>
    </xf>
    <xf numFmtId="0" fontId="6" fillId="0" borderId="0" xfId="10"/>
    <xf numFmtId="0" fontId="6" fillId="0" borderId="0" xfId="10" applyAlignment="1">
      <alignment horizontal="right" vertical="center"/>
    </xf>
    <xf numFmtId="0" fontId="6" fillId="0" borderId="2" xfId="10" applyBorder="1"/>
    <xf numFmtId="0" fontId="6" fillId="0" borderId="2" xfId="10" applyBorder="1" applyAlignment="1">
      <alignment horizontal="right" vertical="center"/>
    </xf>
    <xf numFmtId="0" fontId="6" fillId="0" borderId="0" xfId="10" applyAlignment="1">
      <alignment horizontal="right" wrapText="1"/>
    </xf>
    <xf numFmtId="0" fontId="6" fillId="0" borderId="0" xfId="10" applyAlignment="1">
      <alignment horizontal="right"/>
    </xf>
    <xf numFmtId="0" fontId="7" fillId="0" borderId="3" xfId="10" applyFont="1" applyBorder="1" applyAlignment="1">
      <alignment vertical="top" wrapText="1"/>
    </xf>
    <xf numFmtId="0" fontId="7" fillId="0" borderId="3" xfId="10" applyFont="1" applyBorder="1" applyAlignment="1">
      <alignment horizontal="right" vertical="center"/>
    </xf>
    <xf numFmtId="0" fontId="7" fillId="0" borderId="0" xfId="10" applyFont="1" applyAlignment="1">
      <alignment vertical="center"/>
    </xf>
    <xf numFmtId="0" fontId="6" fillId="0" borderId="2" xfId="10" applyBorder="1" applyAlignment="1">
      <alignment horizontal="left" indent="1"/>
    </xf>
    <xf numFmtId="3" fontId="7" fillId="0" borderId="2" xfId="10" applyNumberFormat="1" applyFont="1" applyBorder="1" applyAlignment="1">
      <alignment horizontal="right" vertical="center"/>
    </xf>
    <xf numFmtId="166" fontId="7" fillId="0" borderId="0" xfId="13" applyNumberFormat="1" applyFont="1" applyFill="1" applyAlignment="1">
      <alignment horizontal="right" vertical="center"/>
    </xf>
    <xf numFmtId="0" fontId="6" fillId="0" borderId="0" xfId="10" applyAlignment="1">
      <alignment vertical="center"/>
    </xf>
    <xf numFmtId="3" fontId="7" fillId="0" borderId="0" xfId="1" applyNumberFormat="1" applyFont="1" applyFill="1" applyAlignment="1">
      <alignment horizontal="right" vertical="center"/>
    </xf>
    <xf numFmtId="166" fontId="6" fillId="0" borderId="0" xfId="13" applyNumberFormat="1" applyFont="1" applyFill="1" applyAlignment="1">
      <alignment horizontal="right" vertical="center"/>
    </xf>
    <xf numFmtId="166" fontId="6" fillId="0" borderId="0" xfId="13" applyNumberFormat="1" applyFont="1" applyFill="1" applyBorder="1" applyAlignment="1">
      <alignment horizontal="right" vertical="center"/>
    </xf>
    <xf numFmtId="0" fontId="6" fillId="0" borderId="0" xfId="4"/>
    <xf numFmtId="0" fontId="7" fillId="0" borderId="0" xfId="4" applyFont="1" applyAlignment="1">
      <alignment horizontal="center" vertical="center"/>
    </xf>
    <xf numFmtId="3" fontId="6" fillId="0" borderId="0" xfId="12" applyNumberFormat="1" applyFont="1" applyAlignment="1">
      <alignment vertical="center"/>
    </xf>
    <xf numFmtId="0" fontId="6" fillId="0" borderId="0" xfId="4" applyAlignment="1">
      <alignment horizontal="left"/>
    </xf>
    <xf numFmtId="0" fontId="6" fillId="0" borderId="0" xfId="4" applyAlignment="1">
      <alignment horizontal="left" indent="1"/>
    </xf>
    <xf numFmtId="0" fontId="8" fillId="0" borderId="0" xfId="4" applyFont="1" applyAlignment="1">
      <alignment horizontal="left" indent="1"/>
    </xf>
    <xf numFmtId="3" fontId="9" fillId="0" borderId="0" xfId="12" applyNumberFormat="1" applyFont="1" applyAlignment="1">
      <alignment vertical="center"/>
    </xf>
    <xf numFmtId="3" fontId="9" fillId="0" borderId="0" xfId="12" applyNumberFormat="1" applyFont="1" applyAlignment="1">
      <alignment horizontal="right" vertical="center"/>
    </xf>
    <xf numFmtId="3" fontId="13" fillId="0" borderId="0" xfId="12" applyNumberFormat="1" applyFont="1" applyFill="1" applyAlignment="1">
      <alignment vertical="center"/>
    </xf>
    <xf numFmtId="3" fontId="13" fillId="0" borderId="0" xfId="12" applyNumberFormat="1" applyFont="1" applyAlignment="1">
      <alignment vertical="center"/>
    </xf>
    <xf numFmtId="166" fontId="13" fillId="0" borderId="0" xfId="12" applyNumberFormat="1" applyFont="1" applyFill="1" applyAlignment="1">
      <alignment vertical="center"/>
    </xf>
    <xf numFmtId="0" fontId="6" fillId="0" borderId="0" xfId="0" applyFont="1" applyAlignment="1">
      <alignment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horizontal="right" vertical="center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Alignment="1">
      <alignment horizontal="center" vertical="top"/>
    </xf>
    <xf numFmtId="166" fontId="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 textRotation="180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166" fontId="7" fillId="0" borderId="0" xfId="1" applyNumberFormat="1" applyFont="1" applyBorder="1" applyAlignment="1">
      <alignment horizontal="left" vertical="center"/>
    </xf>
    <xf numFmtId="166" fontId="9" fillId="0" borderId="2" xfId="1" applyNumberFormat="1" applyFont="1" applyBorder="1"/>
    <xf numFmtId="166" fontId="9" fillId="0" borderId="2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/>
    <xf numFmtId="0" fontId="9" fillId="0" borderId="2" xfId="0" applyFont="1" applyBorder="1" applyAlignment="1">
      <alignment vertical="center"/>
    </xf>
    <xf numFmtId="166" fontId="9" fillId="0" borderId="0" xfId="1" applyNumberFormat="1" applyFont="1"/>
    <xf numFmtId="166" fontId="9" fillId="0" borderId="0" xfId="1" applyNumberFormat="1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vertical="center"/>
    </xf>
    <xf numFmtId="166" fontId="15" fillId="0" borderId="0" xfId="1" applyNumberFormat="1" applyFont="1" applyFill="1" applyAlignment="1">
      <alignment vertical="center"/>
    </xf>
    <xf numFmtId="166" fontId="15" fillId="0" borderId="0" xfId="1" applyNumberFormat="1" applyFont="1" applyAlignment="1">
      <alignment vertical="center"/>
    </xf>
    <xf numFmtId="3" fontId="6" fillId="0" borderId="0" xfId="12" applyNumberFormat="1" applyFont="1" applyAlignment="1">
      <alignment horizontal="right" vertical="center"/>
    </xf>
    <xf numFmtId="3" fontId="6" fillId="0" borderId="0" xfId="12" quotePrefix="1" applyNumberFormat="1" applyFont="1" applyAlignment="1">
      <alignment vertical="center"/>
    </xf>
    <xf numFmtId="166" fontId="13" fillId="0" borderId="0" xfId="12" applyNumberFormat="1" applyFont="1" applyAlignment="1">
      <alignment vertical="center"/>
    </xf>
    <xf numFmtId="0" fontId="7" fillId="0" borderId="0" xfId="0" applyFont="1" applyAlignment="1">
      <alignment vertical="center" textRotation="180" wrapText="1"/>
    </xf>
    <xf numFmtId="0" fontId="7" fillId="0" borderId="0" xfId="0" applyFont="1" applyAlignment="1">
      <alignment vertical="center"/>
    </xf>
    <xf numFmtId="166" fontId="49" fillId="0" borderId="0" xfId="3197" applyNumberFormat="1" applyFont="1" applyAlignment="1">
      <alignment vertical="center"/>
    </xf>
    <xf numFmtId="0" fontId="6" fillId="0" borderId="0" xfId="10" applyAlignment="1">
      <alignment vertical="center" wrapText="1"/>
    </xf>
    <xf numFmtId="0" fontId="6" fillId="0" borderId="2" xfId="10" applyBorder="1" applyAlignment="1">
      <alignment wrapText="1"/>
    </xf>
    <xf numFmtId="166" fontId="7" fillId="0" borderId="0" xfId="1" applyNumberFormat="1" applyFont="1" applyFill="1" applyBorder="1" applyAlignment="1">
      <alignment horizontal="left" vertical="center" wrapText="1"/>
    </xf>
    <xf numFmtId="166" fontId="13" fillId="0" borderId="0" xfId="1" applyNumberFormat="1" applyFont="1" applyAlignment="1">
      <alignment vertical="center" wrapText="1"/>
    </xf>
    <xf numFmtId="166" fontId="9" fillId="0" borderId="0" xfId="1" applyNumberFormat="1" applyFont="1" applyAlignment="1"/>
    <xf numFmtId="166" fontId="14" fillId="0" borderId="0" xfId="1" applyNumberFormat="1" applyFont="1" applyAlignment="1"/>
    <xf numFmtId="166" fontId="9" fillId="0" borderId="0" xfId="1" applyNumberFormat="1" applyFont="1" applyAlignment="1">
      <alignment horizontal="left" vertical="center"/>
    </xf>
    <xf numFmtId="166" fontId="9" fillId="0" borderId="0" xfId="1" applyNumberFormat="1" applyFont="1" applyAlignment="1">
      <alignment vertical="center"/>
    </xf>
    <xf numFmtId="166" fontId="13" fillId="0" borderId="0" xfId="1" applyNumberFormat="1" applyFont="1" applyAlignment="1">
      <alignment vertical="center"/>
    </xf>
    <xf numFmtId="166" fontId="9" fillId="0" borderId="0" xfId="1" applyNumberFormat="1" applyFont="1" applyBorder="1"/>
    <xf numFmtId="0" fontId="6" fillId="0" borderId="0" xfId="3232" applyFont="1"/>
    <xf numFmtId="0" fontId="6" fillId="0" borderId="0" xfId="3232" applyFont="1" applyAlignment="1">
      <alignment horizontal="center"/>
    </xf>
    <xf numFmtId="0" fontId="8" fillId="0" borderId="0" xfId="3232" applyFont="1"/>
    <xf numFmtId="0" fontId="7" fillId="0" borderId="0" xfId="1868" applyFont="1"/>
    <xf numFmtId="166" fontId="50" fillId="0" borderId="0" xfId="3" applyNumberFormat="1" applyFont="1" applyBorder="1" applyAlignment="1">
      <alignment horizontal="left" vertical="center"/>
    </xf>
    <xf numFmtId="166" fontId="50" fillId="0" borderId="0" xfId="3" applyNumberFormat="1" applyFont="1" applyBorder="1" applyAlignment="1">
      <alignment horizontal="center" vertical="center"/>
    </xf>
    <xf numFmtId="0" fontId="50" fillId="0" borderId="0" xfId="3232" applyFont="1" applyAlignment="1">
      <alignment horizontal="left" vertical="center"/>
    </xf>
    <xf numFmtId="0" fontId="6" fillId="0" borderId="0" xfId="3232" applyFont="1" applyAlignment="1">
      <alignment horizontal="left" vertical="center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0" fontId="7" fillId="0" borderId="0" xfId="3232" applyFont="1" applyAlignment="1">
      <alignment horizontal="center" vertical="top"/>
    </xf>
    <xf numFmtId="0" fontId="7" fillId="0" borderId="0" xfId="3232" applyFont="1" applyAlignment="1">
      <alignment horizontal="justify" vertical="top" wrapText="1"/>
    </xf>
    <xf numFmtId="3" fontId="7" fillId="0" borderId="0" xfId="3" applyNumberFormat="1" applyFont="1" applyAlignment="1">
      <alignment vertical="center"/>
    </xf>
    <xf numFmtId="3" fontId="7" fillId="0" borderId="0" xfId="3" applyNumberFormat="1" applyFont="1" applyAlignment="1">
      <alignment horizontal="center" vertical="center"/>
    </xf>
    <xf numFmtId="0" fontId="9" fillId="0" borderId="0" xfId="3232" applyFont="1"/>
    <xf numFmtId="0" fontId="9" fillId="0" borderId="0" xfId="3232" applyFont="1" applyAlignment="1">
      <alignment horizontal="center"/>
    </xf>
    <xf numFmtId="0" fontId="8" fillId="0" borderId="0" xfId="3232" applyFont="1" applyAlignment="1">
      <alignment horizontal="left" vertical="top" wrapText="1"/>
    </xf>
    <xf numFmtId="0" fontId="6" fillId="0" borderId="0" xfId="3232" applyFont="1" applyAlignment="1">
      <alignment vertical="center"/>
    </xf>
    <xf numFmtId="0" fontId="7" fillId="0" borderId="0" xfId="3232" applyFont="1" applyAlignment="1">
      <alignment horizontal="justify" vertical="top"/>
    </xf>
    <xf numFmtId="0" fontId="8" fillId="0" borderId="0" xfId="3232" applyFont="1" applyAlignment="1">
      <alignment horizontal="left" vertical="top" wrapText="1" indent="1"/>
    </xf>
    <xf numFmtId="0" fontId="7" fillId="0" borderId="0" xfId="3232" applyFont="1" applyAlignment="1">
      <alignment horizontal="left" vertical="top" indent="2"/>
    </xf>
    <xf numFmtId="0" fontId="7" fillId="0" borderId="0" xfId="3232" applyFont="1" applyAlignment="1">
      <alignment horizontal="left" vertical="top" indent="1"/>
    </xf>
    <xf numFmtId="0" fontId="6" fillId="0" borderId="0" xfId="3232" applyFont="1" applyAlignment="1">
      <alignment horizontal="left" indent="3"/>
    </xf>
    <xf numFmtId="0" fontId="7" fillId="0" borderId="0" xfId="3232" applyFont="1" applyAlignment="1">
      <alignment horizontal="left" vertical="top" wrapText="1" indent="2"/>
    </xf>
    <xf numFmtId="0" fontId="8" fillId="0" borderId="0" xfId="3232" applyFont="1" applyAlignment="1">
      <alignment horizontal="right" vertical="center"/>
    </xf>
    <xf numFmtId="0" fontId="7" fillId="0" borderId="0" xfId="3232" applyFont="1" applyAlignment="1">
      <alignment horizontal="right" shrinkToFit="1"/>
    </xf>
    <xf numFmtId="0" fontId="6" fillId="0" borderId="2" xfId="3232" applyFont="1" applyBorder="1"/>
    <xf numFmtId="0" fontId="6" fillId="0" borderId="0" xfId="3232" applyFont="1" applyAlignment="1">
      <alignment vertical="center" textRotation="180" wrapText="1"/>
    </xf>
    <xf numFmtId="0" fontId="7" fillId="0" borderId="0" xfId="3232" applyFont="1" applyAlignment="1">
      <alignment vertical="center" textRotation="180" wrapText="1"/>
    </xf>
    <xf numFmtId="0" fontId="7" fillId="44" borderId="0" xfId="10" applyFont="1" applyFill="1" applyAlignment="1">
      <alignment horizontal="right" vertical="top" wrapText="1"/>
    </xf>
    <xf numFmtId="0" fontId="6" fillId="44" borderId="0" xfId="10" applyFill="1" applyAlignment="1">
      <alignment horizontal="right" vertical="top"/>
    </xf>
    <xf numFmtId="0" fontId="7" fillId="44" borderId="0" xfId="4" applyFont="1" applyFill="1" applyAlignment="1">
      <alignment horizontal="right" vertical="top" wrapText="1"/>
    </xf>
    <xf numFmtId="0" fontId="7" fillId="44" borderId="0" xfId="0" applyFont="1" applyFill="1" applyAlignment="1">
      <alignment horizontal="right" vertical="top"/>
    </xf>
    <xf numFmtId="0" fontId="6" fillId="44" borderId="0" xfId="0" applyFont="1" applyFill="1" applyAlignment="1">
      <alignment horizontal="right"/>
    </xf>
    <xf numFmtId="0" fontId="7" fillId="44" borderId="0" xfId="0" applyFont="1" applyFill="1" applyAlignment="1">
      <alignment horizontal="right" vertical="top" wrapText="1"/>
    </xf>
    <xf numFmtId="0" fontId="6" fillId="44" borderId="0" xfId="0" applyFont="1" applyFill="1" applyAlignment="1">
      <alignment horizontal="right" vertical="top"/>
    </xf>
    <xf numFmtId="0" fontId="7" fillId="44" borderId="2" xfId="0" applyFont="1" applyFill="1" applyBorder="1" applyAlignment="1">
      <alignment horizontal="right" vertical="top"/>
    </xf>
    <xf numFmtId="0" fontId="6" fillId="44" borderId="0" xfId="0" applyFont="1" applyFill="1"/>
    <xf numFmtId="0" fontId="0" fillId="44" borderId="0" xfId="0" applyFill="1" applyAlignment="1">
      <alignment vertical="top" wrapText="1"/>
    </xf>
    <xf numFmtId="0" fontId="7" fillId="44" borderId="0" xfId="0" applyFont="1" applyFill="1" applyAlignment="1">
      <alignment horizontal="right"/>
    </xf>
    <xf numFmtId="0" fontId="8" fillId="44" borderId="0" xfId="0" applyFont="1" applyFill="1" applyAlignment="1">
      <alignment horizontal="center"/>
    </xf>
    <xf numFmtId="0" fontId="7" fillId="44" borderId="0" xfId="0" applyFont="1" applyFill="1" applyAlignment="1">
      <alignment horizontal="center"/>
    </xf>
    <xf numFmtId="0" fontId="7" fillId="44" borderId="0" xfId="0" applyFont="1" applyFill="1" applyAlignment="1">
      <alignment horizontal="right" vertical="center"/>
    </xf>
    <xf numFmtId="0" fontId="6" fillId="44" borderId="0" xfId="0" applyFont="1" applyFill="1" applyAlignment="1">
      <alignment vertical="center"/>
    </xf>
    <xf numFmtId="0" fontId="7" fillId="44" borderId="0" xfId="0" applyFont="1" applyFill="1" applyAlignment="1">
      <alignment horizontal="center" vertical="top" wrapText="1"/>
    </xf>
    <xf numFmtId="0" fontId="7" fillId="44" borderId="0" xfId="0" applyFont="1" applyFill="1" applyAlignment="1">
      <alignment horizontal="right" vertical="center" wrapText="1"/>
    </xf>
    <xf numFmtId="0" fontId="6" fillId="44" borderId="4" xfId="0" applyFont="1" applyFill="1" applyBorder="1"/>
    <xf numFmtId="0" fontId="6" fillId="44" borderId="4" xfId="0" applyFont="1" applyFill="1" applyBorder="1" applyAlignment="1">
      <alignment horizontal="right" vertical="center"/>
    </xf>
    <xf numFmtId="0" fontId="7" fillId="44" borderId="4" xfId="0" applyFont="1" applyFill="1" applyBorder="1" applyAlignment="1">
      <alignment horizontal="right" vertical="center"/>
    </xf>
    <xf numFmtId="0" fontId="7" fillId="44" borderId="4" xfId="0" applyFont="1" applyFill="1" applyBorder="1" applyAlignment="1">
      <alignment horizontal="center"/>
    </xf>
    <xf numFmtId="0" fontId="6" fillId="44" borderId="0" xfId="0" applyFont="1" applyFill="1" applyAlignment="1">
      <alignment horizontal="left" vertical="center"/>
    </xf>
    <xf numFmtId="0" fontId="6" fillId="44" borderId="0" xfId="0" applyFont="1" applyFill="1" applyAlignment="1">
      <alignment horizontal="center"/>
    </xf>
    <xf numFmtId="0" fontId="6" fillId="44" borderId="0" xfId="0" applyFont="1" applyFill="1" applyAlignment="1">
      <alignment horizontal="right" vertical="center"/>
    </xf>
    <xf numFmtId="0" fontId="7" fillId="44" borderId="0" xfId="0" applyFont="1" applyFill="1" applyAlignment="1">
      <alignment horizontal="right" wrapText="1"/>
    </xf>
    <xf numFmtId="0" fontId="7" fillId="44" borderId="0" xfId="0" applyFont="1" applyFill="1" applyAlignment="1">
      <alignment horizontal="right" vertical="center" shrinkToFit="1"/>
    </xf>
    <xf numFmtId="0" fontId="8" fillId="44" borderId="2" xfId="0" applyFont="1" applyFill="1" applyBorder="1"/>
    <xf numFmtId="0" fontId="8" fillId="44" borderId="2" xfId="0" applyFont="1" applyFill="1" applyBorder="1" applyAlignment="1">
      <alignment horizontal="right" vertical="center"/>
    </xf>
    <xf numFmtId="0" fontId="7" fillId="44" borderId="2" xfId="0" applyFont="1" applyFill="1" applyBorder="1" applyAlignment="1">
      <alignment horizontal="right" vertical="center" shrinkToFit="1"/>
    </xf>
    <xf numFmtId="0" fontId="6" fillId="0" borderId="0" xfId="10" applyAlignment="1">
      <alignment horizontal="left" indent="1"/>
    </xf>
    <xf numFmtId="166" fontId="6" fillId="0" borderId="0" xfId="14" applyNumberFormat="1" applyFont="1" applyFill="1" applyBorder="1" applyAlignment="1">
      <alignment horizontal="right" vertical="center"/>
    </xf>
    <xf numFmtId="166" fontId="6" fillId="0" borderId="0" xfId="15" applyNumberFormat="1" applyFont="1" applyAlignment="1">
      <alignment horizontal="right" vertical="center"/>
    </xf>
    <xf numFmtId="0" fontId="6" fillId="44" borderId="0" xfId="10" applyFill="1" applyAlignment="1">
      <alignment wrapText="1"/>
    </xf>
    <xf numFmtId="0" fontId="6" fillId="44" borderId="0" xfId="10" applyFill="1"/>
    <xf numFmtId="0" fontId="6" fillId="44" borderId="0" xfId="10" applyFill="1" applyAlignment="1">
      <alignment horizontal="right" vertical="center"/>
    </xf>
    <xf numFmtId="0" fontId="7" fillId="44" borderId="0" xfId="10" applyFont="1" applyFill="1" applyAlignment="1">
      <alignment horizontal="right" vertical="top"/>
    </xf>
    <xf numFmtId="0" fontId="7" fillId="44" borderId="0" xfId="10" applyFont="1" applyFill="1" applyAlignment="1">
      <alignment vertical="top" wrapText="1"/>
    </xf>
    <xf numFmtId="0" fontId="7" fillId="44" borderId="0" xfId="10" applyFont="1" applyFill="1" applyAlignment="1">
      <alignment horizontal="right" vertical="center"/>
    </xf>
    <xf numFmtId="0" fontId="6" fillId="44" borderId="2" xfId="10" applyFill="1" applyBorder="1" applyAlignment="1">
      <alignment wrapText="1"/>
    </xf>
    <xf numFmtId="0" fontId="50" fillId="0" borderId="2" xfId="3232" applyFont="1" applyBorder="1" applyAlignment="1">
      <alignment horizontal="right" vertical="center"/>
    </xf>
    <xf numFmtId="3" fontId="50" fillId="0" borderId="2" xfId="3232" applyNumberFormat="1" applyFont="1" applyBorder="1" applyAlignment="1">
      <alignment horizontal="right" shrinkToFit="1"/>
    </xf>
    <xf numFmtId="0" fontId="8" fillId="0" borderId="2" xfId="3232" applyFont="1" applyBorder="1" applyAlignment="1">
      <alignment horizontal="center"/>
    </xf>
    <xf numFmtId="0" fontId="6" fillId="0" borderId="0" xfId="3232" applyFont="1" applyAlignment="1">
      <alignment horizontal="left" indent="2"/>
    </xf>
    <xf numFmtId="0" fontId="7" fillId="0" borderId="2" xfId="3232" applyFont="1" applyBorder="1" applyAlignment="1">
      <alignment horizontal="center" vertical="top"/>
    </xf>
    <xf numFmtId="0" fontId="9" fillId="0" borderId="2" xfId="3232" applyFont="1" applyBorder="1"/>
    <xf numFmtId="0" fontId="9" fillId="0" borderId="2" xfId="3232" applyFont="1" applyBorder="1" applyAlignment="1">
      <alignment horizontal="center"/>
    </xf>
    <xf numFmtId="0" fontId="8" fillId="44" borderId="0" xfId="3232" applyFont="1" applyFill="1" applyAlignment="1">
      <alignment horizontal="center"/>
    </xf>
    <xf numFmtId="0" fontId="7" fillId="44" borderId="0" xfId="3232" applyFont="1" applyFill="1" applyAlignment="1">
      <alignment horizontal="center"/>
    </xf>
    <xf numFmtId="0" fontId="6" fillId="44" borderId="0" xfId="3232" applyFont="1" applyFill="1"/>
    <xf numFmtId="0" fontId="7" fillId="44" borderId="0" xfId="3232" applyFont="1" applyFill="1" applyAlignment="1">
      <alignment horizontal="center" vertical="top"/>
    </xf>
    <xf numFmtId="0" fontId="7" fillId="44" borderId="0" xfId="3232" applyFont="1" applyFill="1" applyAlignment="1">
      <alignment horizontal="right" vertical="top" wrapText="1"/>
    </xf>
    <xf numFmtId="0" fontId="8" fillId="44" borderId="0" xfId="3232" applyFont="1" applyFill="1" applyAlignment="1">
      <alignment horizontal="left" vertical="top" indent="1"/>
    </xf>
    <xf numFmtId="0" fontId="8" fillId="44" borderId="0" xfId="3232" applyFont="1" applyFill="1" applyAlignment="1">
      <alignment horizontal="left" vertical="top"/>
    </xf>
    <xf numFmtId="0" fontId="8" fillId="44" borderId="0" xfId="3232" applyFont="1" applyFill="1" applyAlignment="1">
      <alignment horizontal="center" vertical="top"/>
    </xf>
    <xf numFmtId="0" fontId="7" fillId="44" borderId="0" xfId="3232" applyFont="1" applyFill="1"/>
    <xf numFmtId="169" fontId="8" fillId="44" borderId="0" xfId="3232" applyNumberFormat="1" applyFont="1" applyFill="1" applyAlignment="1">
      <alignment horizontal="right" vertical="top" wrapText="1"/>
    </xf>
    <xf numFmtId="0" fontId="8" fillId="44" borderId="0" xfId="3232" applyFont="1" applyFill="1" applyAlignment="1">
      <alignment vertical="center"/>
    </xf>
    <xf numFmtId="0" fontId="8" fillId="44" borderId="0" xfId="3232" applyFont="1" applyFill="1" applyAlignment="1">
      <alignment horizontal="center" vertical="center"/>
    </xf>
    <xf numFmtId="0" fontId="7" fillId="44" borderId="0" xfId="3232" applyFont="1" applyFill="1" applyAlignment="1">
      <alignment horizontal="right" wrapText="1"/>
    </xf>
    <xf numFmtId="169" fontId="7" fillId="44" borderId="0" xfId="3232" applyNumberFormat="1" applyFont="1" applyFill="1" applyAlignment="1">
      <alignment horizontal="right" vertical="center" wrapText="1"/>
    </xf>
    <xf numFmtId="169" fontId="8" fillId="44" borderId="0" xfId="3232" applyNumberFormat="1" applyFont="1" applyFill="1" applyAlignment="1">
      <alignment horizontal="left" vertical="center" wrapText="1"/>
    </xf>
    <xf numFmtId="0" fontId="7" fillId="44" borderId="0" xfId="3232" applyFont="1" applyFill="1" applyAlignment="1">
      <alignment horizontal="right" vertical="center"/>
    </xf>
    <xf numFmtId="0" fontId="8" fillId="44" borderId="2" xfId="3232" applyFont="1" applyFill="1" applyBorder="1" applyAlignment="1">
      <alignment vertical="center"/>
    </xf>
    <xf numFmtId="0" fontId="8" fillId="44" borderId="2" xfId="3232" applyFont="1" applyFill="1" applyBorder="1" applyAlignment="1">
      <alignment horizontal="center" vertical="center"/>
    </xf>
    <xf numFmtId="0" fontId="8" fillId="44" borderId="2" xfId="3232" applyFont="1" applyFill="1" applyBorder="1"/>
    <xf numFmtId="169" fontId="8" fillId="44" borderId="2" xfId="3232" applyNumberFormat="1" applyFont="1" applyFill="1" applyBorder="1" applyAlignment="1">
      <alignment horizontal="right" vertical="center" wrapText="1"/>
    </xf>
    <xf numFmtId="169" fontId="7" fillId="44" borderId="2" xfId="3232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7" fillId="0" borderId="2" xfId="4" applyFont="1" applyBorder="1" applyAlignment="1">
      <alignment horizontal="center" vertical="center"/>
    </xf>
    <xf numFmtId="166" fontId="0" fillId="0" borderId="2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quotePrefix="1"/>
    <xf numFmtId="166" fontId="6" fillId="0" borderId="0" xfId="1" applyNumberFormat="1" applyFont="1" applyBorder="1" applyAlignment="1">
      <alignment horizontal="left" vertical="center"/>
    </xf>
    <xf numFmtId="3" fontId="9" fillId="0" borderId="0" xfId="12" applyNumberFormat="1" applyFont="1" applyFill="1" applyAlignment="1">
      <alignment vertical="center"/>
    </xf>
    <xf numFmtId="3" fontId="6" fillId="0" borderId="0" xfId="4" applyNumberFormat="1" applyAlignment="1">
      <alignment horizontal="right" vertical="center"/>
    </xf>
    <xf numFmtId="166" fontId="9" fillId="0" borderId="0" xfId="12" applyNumberFormat="1" applyFont="1" applyAlignment="1">
      <alignment vertical="center"/>
    </xf>
    <xf numFmtId="166" fontId="9" fillId="0" borderId="0" xfId="1" applyNumberFormat="1" applyFont="1" applyFill="1" applyAlignment="1">
      <alignment horizontal="right" vertical="center"/>
    </xf>
    <xf numFmtId="166" fontId="9" fillId="0" borderId="0" xfId="12" applyNumberFormat="1" applyFont="1" applyFill="1" applyAlignment="1">
      <alignment vertical="center"/>
    </xf>
    <xf numFmtId="166" fontId="9" fillId="0" borderId="0" xfId="12" applyNumberFormat="1" applyFont="1" applyFill="1" applyAlignment="1">
      <alignment horizontal="right" vertical="center"/>
    </xf>
    <xf numFmtId="166" fontId="9" fillId="0" borderId="0" xfId="1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3232" applyFont="1"/>
    <xf numFmtId="166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justify" vertical="top" wrapText="1"/>
    </xf>
    <xf numFmtId="0" fontId="8" fillId="0" borderId="0" xfId="0" applyFont="1" applyAlignment="1">
      <alignment horizontal="left" vertical="top" wrapText="1"/>
    </xf>
    <xf numFmtId="0" fontId="15" fillId="0" borderId="0" xfId="0" applyFont="1"/>
    <xf numFmtId="0" fontId="51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3232" applyFont="1" applyAlignment="1">
      <alignment vertical="top" wrapText="1"/>
    </xf>
    <xf numFmtId="0" fontId="52" fillId="0" borderId="0" xfId="0" applyFont="1"/>
    <xf numFmtId="0" fontId="7" fillId="0" borderId="0" xfId="0" applyFont="1" applyAlignment="1">
      <alignment horizontal="right" vertical="center"/>
    </xf>
    <xf numFmtId="0" fontId="55" fillId="45" borderId="0" xfId="3235" applyFont="1" applyFill="1" applyAlignment="1">
      <alignment vertical="top"/>
    </xf>
    <xf numFmtId="0" fontId="56" fillId="45" borderId="0" xfId="3235" applyFont="1" applyFill="1" applyAlignment="1">
      <alignment vertical="top"/>
    </xf>
    <xf numFmtId="0" fontId="57" fillId="45" borderId="0" xfId="3235" applyFont="1" applyFill="1"/>
    <xf numFmtId="0" fontId="56" fillId="45" borderId="0" xfId="3235" applyFont="1" applyFill="1" applyAlignment="1">
      <alignment horizontal="left" vertical="top"/>
    </xf>
    <xf numFmtId="0" fontId="56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166" fontId="6" fillId="0" borderId="0" xfId="0" applyNumberFormat="1" applyFont="1" applyAlignment="1">
      <alignment vertical="center"/>
    </xf>
    <xf numFmtId="166" fontId="7" fillId="0" borderId="0" xfId="1" applyNumberFormat="1" applyFont="1" applyFill="1" applyBorder="1" applyAlignment="1">
      <alignment horizontal="center" vertical="center" wrapText="1"/>
    </xf>
    <xf numFmtId="0" fontId="7" fillId="0" borderId="20" xfId="1" applyNumberFormat="1" applyFont="1" applyFill="1" applyBorder="1" applyAlignment="1">
      <alignment horizontal="center" vertical="top"/>
    </xf>
    <xf numFmtId="166" fontId="7" fillId="0" borderId="20" xfId="1" applyNumberFormat="1" applyFont="1" applyFill="1" applyBorder="1" applyAlignment="1">
      <alignment horizontal="right" vertical="top"/>
    </xf>
    <xf numFmtId="0" fontId="7" fillId="45" borderId="0" xfId="0" applyFont="1" applyFill="1" applyAlignment="1">
      <alignment horizontal="left"/>
    </xf>
    <xf numFmtId="166" fontId="7" fillId="0" borderId="0" xfId="1" applyNumberFormat="1" applyFont="1" applyFill="1" applyBorder="1" applyAlignment="1">
      <alignment vertical="center"/>
    </xf>
    <xf numFmtId="0" fontId="8" fillId="45" borderId="0" xfId="0" applyFont="1" applyFill="1"/>
    <xf numFmtId="0" fontId="7" fillId="45" borderId="0" xfId="0" applyFont="1" applyFill="1" applyAlignment="1">
      <alignment horizontal="center"/>
    </xf>
    <xf numFmtId="166" fontId="7" fillId="0" borderId="0" xfId="1" applyNumberFormat="1" applyFont="1" applyFill="1"/>
    <xf numFmtId="0" fontId="6" fillId="45" borderId="0" xfId="0" applyFont="1" applyFill="1"/>
    <xf numFmtId="0" fontId="6" fillId="0" borderId="20" xfId="0" applyFont="1" applyBorder="1" applyAlignment="1">
      <alignment vertical="top" wrapText="1"/>
    </xf>
    <xf numFmtId="0" fontId="7" fillId="45" borderId="0" xfId="0" applyFont="1" applyFill="1" applyAlignment="1">
      <alignment horizontal="left" indent="1"/>
    </xf>
    <xf numFmtId="0" fontId="6" fillId="45" borderId="0" xfId="0" applyFont="1" applyFill="1" applyAlignment="1">
      <alignment horizontal="center"/>
    </xf>
    <xf numFmtId="0" fontId="9" fillId="45" borderId="0" xfId="0" applyFont="1" applyFill="1" applyAlignment="1">
      <alignment horizontal="center"/>
    </xf>
    <xf numFmtId="166" fontId="6" fillId="0" borderId="0" xfId="1" applyNumberFormat="1" applyFont="1" applyFill="1" applyBorder="1" applyAlignment="1">
      <alignment wrapText="1"/>
    </xf>
    <xf numFmtId="0" fontId="8" fillId="45" borderId="0" xfId="0" applyFont="1" applyFill="1" applyAlignment="1">
      <alignment horizontal="left" vertical="top" indent="1"/>
    </xf>
    <xf numFmtId="166" fontId="6" fillId="0" borderId="0" xfId="1" applyNumberFormat="1" applyFont="1" applyFill="1"/>
    <xf numFmtId="3" fontId="6" fillId="0" borderId="0" xfId="0" applyNumberFormat="1" applyFont="1"/>
    <xf numFmtId="3" fontId="6" fillId="45" borderId="0" xfId="0" applyNumberFormat="1" applyFont="1" applyFill="1"/>
    <xf numFmtId="0" fontId="6" fillId="45" borderId="0" xfId="0" applyFont="1" applyFill="1" applyAlignment="1">
      <alignment horizontal="left" indent="1"/>
    </xf>
    <xf numFmtId="3" fontId="6" fillId="0" borderId="0" xfId="1" applyNumberFormat="1" applyFont="1" applyFill="1"/>
    <xf numFmtId="0" fontId="6" fillId="45" borderId="0" xfId="0" applyFont="1" applyFill="1" applyAlignment="1">
      <alignment horizontal="left" indent="2"/>
    </xf>
    <xf numFmtId="166" fontId="6" fillId="0" borderId="0" xfId="1" applyNumberFormat="1" applyFont="1"/>
    <xf numFmtId="3" fontId="6" fillId="45" borderId="0" xfId="1" applyNumberFormat="1" applyFont="1" applyFill="1"/>
    <xf numFmtId="0" fontId="7" fillId="45" borderId="0" xfId="0" applyFont="1" applyFill="1" applyAlignment="1">
      <alignment horizontal="right"/>
    </xf>
    <xf numFmtId="0" fontId="7" fillId="0" borderId="20" xfId="1" applyNumberFormat="1" applyFont="1" applyFill="1" applyBorder="1" applyAlignment="1">
      <alignment horizontal="right" vertical="top"/>
    </xf>
    <xf numFmtId="0" fontId="6" fillId="45" borderId="0" xfId="0" applyFont="1" applyFill="1" applyAlignment="1">
      <alignment horizontal="right"/>
    </xf>
    <xf numFmtId="166" fontId="6" fillId="0" borderId="0" xfId="1" applyNumberFormat="1" applyFont="1" applyFill="1" applyBorder="1" applyAlignment="1">
      <alignment horizontal="right" wrapText="1"/>
    </xf>
    <xf numFmtId="0" fontId="6" fillId="44" borderId="19" xfId="0" applyFont="1" applyFill="1" applyBorder="1" applyAlignment="1">
      <alignment wrapText="1"/>
    </xf>
    <xf numFmtId="0" fontId="6" fillId="44" borderId="19" xfId="0" applyFont="1" applyFill="1" applyBorder="1" applyAlignment="1">
      <alignment horizontal="right"/>
    </xf>
    <xf numFmtId="0" fontId="7" fillId="44" borderId="0" xfId="0" applyFont="1" applyFill="1" applyAlignment="1">
      <alignment vertical="top" wrapText="1"/>
    </xf>
    <xf numFmtId="0" fontId="6" fillId="44" borderId="0" xfId="0" applyFont="1" applyFill="1" applyAlignment="1">
      <alignment vertical="top" wrapText="1"/>
    </xf>
    <xf numFmtId="0" fontId="6" fillId="44" borderId="20" xfId="0" applyFont="1" applyFill="1" applyBorder="1" applyAlignment="1">
      <alignment vertical="top" wrapText="1"/>
    </xf>
    <xf numFmtId="0" fontId="6" fillId="44" borderId="20" xfId="0" applyFont="1" applyFill="1" applyBorder="1" applyAlignment="1">
      <alignment horizontal="right" vertical="top"/>
    </xf>
    <xf numFmtId="0" fontId="7" fillId="44" borderId="20" xfId="0" applyFont="1" applyFill="1" applyBorder="1" applyAlignment="1">
      <alignment horizontal="right" vertical="top"/>
    </xf>
    <xf numFmtId="166" fontId="7" fillId="0" borderId="0" xfId="1" applyNumberFormat="1" applyFont="1" applyBorder="1" applyAlignment="1">
      <alignment horizontal="center" vertical="center"/>
    </xf>
    <xf numFmtId="171" fontId="0" fillId="0" borderId="0" xfId="1" applyNumberFormat="1" applyFont="1" applyFill="1" applyBorder="1" applyAlignment="1">
      <alignment horizontal="right" vertical="center" wrapText="1"/>
    </xf>
    <xf numFmtId="171" fontId="6" fillId="0" borderId="0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Fill="1" applyBorder="1" applyAlignment="1">
      <alignment vertical="center"/>
    </xf>
    <xf numFmtId="169" fontId="58" fillId="0" borderId="0" xfId="0" applyNumberFormat="1" applyFont="1" applyFill="1" applyAlignment="1"/>
    <xf numFmtId="169" fontId="57" fillId="0" borderId="0" xfId="0" applyNumberFormat="1" applyFont="1" applyAlignment="1">
      <alignment vertical="top"/>
    </xf>
    <xf numFmtId="169" fontId="55" fillId="0" borderId="0" xfId="0" applyNumberFormat="1" applyFont="1" applyFill="1" applyAlignment="1"/>
    <xf numFmtId="0" fontId="0" fillId="45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7" fillId="0" borderId="0" xfId="4" applyFont="1" applyAlignment="1">
      <alignment horizontal="left" vertical="center" wrapText="1"/>
    </xf>
    <xf numFmtId="0" fontId="7" fillId="44" borderId="0" xfId="0" applyFont="1" applyFill="1" applyAlignment="1">
      <alignment horizontal="left" vertical="top" wrapText="1"/>
    </xf>
    <xf numFmtId="0" fontId="7" fillId="4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1868" applyFont="1" applyAlignment="1">
      <alignment horizontal="center" vertical="top" wrapText="1"/>
    </xf>
    <xf numFmtId="0" fontId="7" fillId="0" borderId="0" xfId="1868" applyFont="1" applyAlignment="1">
      <alignment horizontal="center" vertical="top"/>
    </xf>
    <xf numFmtId="0" fontId="7" fillId="44" borderId="0" xfId="3232" applyFont="1" applyFill="1" applyAlignment="1">
      <alignment vertical="top" wrapText="1"/>
    </xf>
    <xf numFmtId="169" fontId="7" fillId="44" borderId="4" xfId="3232" applyNumberFormat="1" applyFont="1" applyFill="1" applyBorder="1" applyAlignment="1">
      <alignment horizontal="center" vertical="top" wrapText="1"/>
    </xf>
    <xf numFmtId="169" fontId="8" fillId="44" borderId="0" xfId="3232" applyNumberFormat="1" applyFont="1" applyFill="1" applyAlignment="1">
      <alignment horizontal="center" vertical="top" wrapText="1"/>
    </xf>
    <xf numFmtId="0" fontId="7" fillId="0" borderId="0" xfId="10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44" borderId="0" xfId="10" applyFont="1" applyFill="1" applyAlignment="1">
      <alignment horizontal="left" vertical="top" wrapText="1"/>
    </xf>
    <xf numFmtId="3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6" fontId="0" fillId="0" borderId="0" xfId="1" applyNumberFormat="1" applyFont="1" applyFill="1" applyBorder="1" applyAlignment="1">
      <alignment horizontal="left" vertical="center" wrapText="1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quotePrefix="1" applyFont="1" applyAlignment="1">
      <alignment horizontal="right"/>
    </xf>
  </cellXfs>
  <cellStyles count="3238">
    <cellStyle name="20% - Accent1 10" xfId="49" xr:uid="{00000000-0005-0000-0000-000000000000}"/>
    <cellStyle name="20% - Accent1 11" xfId="50" xr:uid="{00000000-0005-0000-0000-000001000000}"/>
    <cellStyle name="20% - Accent1 12" xfId="51" xr:uid="{00000000-0005-0000-0000-000002000000}"/>
    <cellStyle name="20% - Accent1 13" xfId="52" xr:uid="{00000000-0005-0000-0000-000003000000}"/>
    <cellStyle name="20% - Accent1 14" xfId="53" xr:uid="{00000000-0005-0000-0000-000004000000}"/>
    <cellStyle name="20% - Accent1 15" xfId="54" xr:uid="{00000000-0005-0000-0000-000005000000}"/>
    <cellStyle name="20% - Accent1 16" xfId="55" xr:uid="{00000000-0005-0000-0000-000006000000}"/>
    <cellStyle name="20% - Accent1 17" xfId="56" xr:uid="{00000000-0005-0000-0000-000007000000}"/>
    <cellStyle name="20% - Accent1 18" xfId="57" xr:uid="{00000000-0005-0000-0000-000008000000}"/>
    <cellStyle name="20% - Accent1 19" xfId="58" xr:uid="{00000000-0005-0000-0000-000009000000}"/>
    <cellStyle name="20% - Accent1 2" xfId="59" xr:uid="{00000000-0005-0000-0000-00000A000000}"/>
    <cellStyle name="20% - Accent1 3" xfId="60" xr:uid="{00000000-0005-0000-0000-00000B000000}"/>
    <cellStyle name="20% - Accent1 3 2" xfId="61" xr:uid="{00000000-0005-0000-0000-00000C000000}"/>
    <cellStyle name="20% - Accent1 4" xfId="62" xr:uid="{00000000-0005-0000-0000-00000D000000}"/>
    <cellStyle name="20% - Accent1 4 2" xfId="63" xr:uid="{00000000-0005-0000-0000-00000E000000}"/>
    <cellStyle name="20% - Accent1 5" xfId="64" xr:uid="{00000000-0005-0000-0000-00000F000000}"/>
    <cellStyle name="20% - Accent1 5 2" xfId="65" xr:uid="{00000000-0005-0000-0000-000010000000}"/>
    <cellStyle name="20% - Accent1 6" xfId="66" xr:uid="{00000000-0005-0000-0000-000011000000}"/>
    <cellStyle name="20% - Accent1 6 2" xfId="67" xr:uid="{00000000-0005-0000-0000-000012000000}"/>
    <cellStyle name="20% - Accent1 7" xfId="68" xr:uid="{00000000-0005-0000-0000-000013000000}"/>
    <cellStyle name="20% - Accent1 7 2" xfId="69" xr:uid="{00000000-0005-0000-0000-000014000000}"/>
    <cellStyle name="20% - Accent1 8" xfId="70" xr:uid="{00000000-0005-0000-0000-000015000000}"/>
    <cellStyle name="20% - Accent1 8 2" xfId="71" xr:uid="{00000000-0005-0000-0000-000016000000}"/>
    <cellStyle name="20% - Accent1 9" xfId="72" xr:uid="{00000000-0005-0000-0000-000017000000}"/>
    <cellStyle name="20% - Accent2 10" xfId="73" xr:uid="{00000000-0005-0000-0000-000018000000}"/>
    <cellStyle name="20% - Accent2 11" xfId="74" xr:uid="{00000000-0005-0000-0000-000019000000}"/>
    <cellStyle name="20% - Accent2 12" xfId="75" xr:uid="{00000000-0005-0000-0000-00001A000000}"/>
    <cellStyle name="20% - Accent2 13" xfId="76" xr:uid="{00000000-0005-0000-0000-00001B000000}"/>
    <cellStyle name="20% - Accent2 14" xfId="77" xr:uid="{00000000-0005-0000-0000-00001C000000}"/>
    <cellStyle name="20% - Accent2 15" xfId="78" xr:uid="{00000000-0005-0000-0000-00001D000000}"/>
    <cellStyle name="20% - Accent2 16" xfId="79" xr:uid="{00000000-0005-0000-0000-00001E000000}"/>
    <cellStyle name="20% - Accent2 17" xfId="80" xr:uid="{00000000-0005-0000-0000-00001F000000}"/>
    <cellStyle name="20% - Accent2 18" xfId="81" xr:uid="{00000000-0005-0000-0000-000020000000}"/>
    <cellStyle name="20% - Accent2 19" xfId="82" xr:uid="{00000000-0005-0000-0000-000021000000}"/>
    <cellStyle name="20% - Accent2 2" xfId="83" xr:uid="{00000000-0005-0000-0000-000022000000}"/>
    <cellStyle name="20% - Accent2 3" xfId="84" xr:uid="{00000000-0005-0000-0000-000023000000}"/>
    <cellStyle name="20% - Accent2 3 2" xfId="85" xr:uid="{00000000-0005-0000-0000-000024000000}"/>
    <cellStyle name="20% - Accent2 4" xfId="86" xr:uid="{00000000-0005-0000-0000-000025000000}"/>
    <cellStyle name="20% - Accent2 4 2" xfId="87" xr:uid="{00000000-0005-0000-0000-000026000000}"/>
    <cellStyle name="20% - Accent2 5" xfId="88" xr:uid="{00000000-0005-0000-0000-000027000000}"/>
    <cellStyle name="20% - Accent2 5 2" xfId="89" xr:uid="{00000000-0005-0000-0000-000028000000}"/>
    <cellStyle name="20% - Accent2 6" xfId="90" xr:uid="{00000000-0005-0000-0000-000029000000}"/>
    <cellStyle name="20% - Accent2 6 2" xfId="91" xr:uid="{00000000-0005-0000-0000-00002A000000}"/>
    <cellStyle name="20% - Accent2 7" xfId="92" xr:uid="{00000000-0005-0000-0000-00002B000000}"/>
    <cellStyle name="20% - Accent2 7 2" xfId="93" xr:uid="{00000000-0005-0000-0000-00002C000000}"/>
    <cellStyle name="20% - Accent2 8" xfId="94" xr:uid="{00000000-0005-0000-0000-00002D000000}"/>
    <cellStyle name="20% - Accent2 8 2" xfId="95" xr:uid="{00000000-0005-0000-0000-00002E000000}"/>
    <cellStyle name="20% - Accent2 9" xfId="96" xr:uid="{00000000-0005-0000-0000-00002F000000}"/>
    <cellStyle name="20% - Accent3 10" xfId="97" xr:uid="{00000000-0005-0000-0000-000030000000}"/>
    <cellStyle name="20% - Accent3 11" xfId="98" xr:uid="{00000000-0005-0000-0000-000031000000}"/>
    <cellStyle name="20% - Accent3 12" xfId="99" xr:uid="{00000000-0005-0000-0000-000032000000}"/>
    <cellStyle name="20% - Accent3 13" xfId="100" xr:uid="{00000000-0005-0000-0000-000033000000}"/>
    <cellStyle name="20% - Accent3 14" xfId="101" xr:uid="{00000000-0005-0000-0000-000034000000}"/>
    <cellStyle name="20% - Accent3 15" xfId="102" xr:uid="{00000000-0005-0000-0000-000035000000}"/>
    <cellStyle name="20% - Accent3 16" xfId="103" xr:uid="{00000000-0005-0000-0000-000036000000}"/>
    <cellStyle name="20% - Accent3 17" xfId="104" xr:uid="{00000000-0005-0000-0000-000037000000}"/>
    <cellStyle name="20% - Accent3 18" xfId="105" xr:uid="{00000000-0005-0000-0000-000038000000}"/>
    <cellStyle name="20% - Accent3 19" xfId="106" xr:uid="{00000000-0005-0000-0000-000039000000}"/>
    <cellStyle name="20% - Accent3 2" xfId="107" xr:uid="{00000000-0005-0000-0000-00003A000000}"/>
    <cellStyle name="20% - Accent3 3" xfId="108" xr:uid="{00000000-0005-0000-0000-00003B000000}"/>
    <cellStyle name="20% - Accent3 3 2" xfId="109" xr:uid="{00000000-0005-0000-0000-00003C000000}"/>
    <cellStyle name="20% - Accent3 4" xfId="110" xr:uid="{00000000-0005-0000-0000-00003D000000}"/>
    <cellStyle name="20% - Accent3 4 2" xfId="111" xr:uid="{00000000-0005-0000-0000-00003E000000}"/>
    <cellStyle name="20% - Accent3 5" xfId="112" xr:uid="{00000000-0005-0000-0000-00003F000000}"/>
    <cellStyle name="20% - Accent3 5 2" xfId="113" xr:uid="{00000000-0005-0000-0000-000040000000}"/>
    <cellStyle name="20% - Accent3 6" xfId="114" xr:uid="{00000000-0005-0000-0000-000041000000}"/>
    <cellStyle name="20% - Accent3 6 2" xfId="115" xr:uid="{00000000-0005-0000-0000-000042000000}"/>
    <cellStyle name="20% - Accent3 7" xfId="116" xr:uid="{00000000-0005-0000-0000-000043000000}"/>
    <cellStyle name="20% - Accent3 7 2" xfId="117" xr:uid="{00000000-0005-0000-0000-000044000000}"/>
    <cellStyle name="20% - Accent3 8" xfId="118" xr:uid="{00000000-0005-0000-0000-000045000000}"/>
    <cellStyle name="20% - Accent3 8 2" xfId="119" xr:uid="{00000000-0005-0000-0000-000046000000}"/>
    <cellStyle name="20% - Accent3 9" xfId="120" xr:uid="{00000000-0005-0000-0000-000047000000}"/>
    <cellStyle name="20% - Accent4 10" xfId="121" xr:uid="{00000000-0005-0000-0000-000048000000}"/>
    <cellStyle name="20% - Accent4 11" xfId="122" xr:uid="{00000000-0005-0000-0000-000049000000}"/>
    <cellStyle name="20% - Accent4 12" xfId="123" xr:uid="{00000000-0005-0000-0000-00004A000000}"/>
    <cellStyle name="20% - Accent4 13" xfId="124" xr:uid="{00000000-0005-0000-0000-00004B000000}"/>
    <cellStyle name="20% - Accent4 14" xfId="125" xr:uid="{00000000-0005-0000-0000-00004C000000}"/>
    <cellStyle name="20% - Accent4 15" xfId="126" xr:uid="{00000000-0005-0000-0000-00004D000000}"/>
    <cellStyle name="20% - Accent4 16" xfId="127" xr:uid="{00000000-0005-0000-0000-00004E000000}"/>
    <cellStyle name="20% - Accent4 17" xfId="128" xr:uid="{00000000-0005-0000-0000-00004F000000}"/>
    <cellStyle name="20% - Accent4 18" xfId="129" xr:uid="{00000000-0005-0000-0000-000050000000}"/>
    <cellStyle name="20% - Accent4 19" xfId="130" xr:uid="{00000000-0005-0000-0000-000051000000}"/>
    <cellStyle name="20% - Accent4 2" xfId="131" xr:uid="{00000000-0005-0000-0000-000052000000}"/>
    <cellStyle name="20% - Accent4 3" xfId="132" xr:uid="{00000000-0005-0000-0000-000053000000}"/>
    <cellStyle name="20% - Accent4 3 2" xfId="133" xr:uid="{00000000-0005-0000-0000-000054000000}"/>
    <cellStyle name="20% - Accent4 4" xfId="134" xr:uid="{00000000-0005-0000-0000-000055000000}"/>
    <cellStyle name="20% - Accent4 4 2" xfId="135" xr:uid="{00000000-0005-0000-0000-000056000000}"/>
    <cellStyle name="20% - Accent4 5" xfId="136" xr:uid="{00000000-0005-0000-0000-000057000000}"/>
    <cellStyle name="20% - Accent4 5 2" xfId="137" xr:uid="{00000000-0005-0000-0000-000058000000}"/>
    <cellStyle name="20% - Accent4 6" xfId="138" xr:uid="{00000000-0005-0000-0000-000059000000}"/>
    <cellStyle name="20% - Accent4 6 2" xfId="139" xr:uid="{00000000-0005-0000-0000-00005A000000}"/>
    <cellStyle name="20% - Accent4 7" xfId="140" xr:uid="{00000000-0005-0000-0000-00005B000000}"/>
    <cellStyle name="20% - Accent4 7 2" xfId="141" xr:uid="{00000000-0005-0000-0000-00005C000000}"/>
    <cellStyle name="20% - Accent4 8" xfId="142" xr:uid="{00000000-0005-0000-0000-00005D000000}"/>
    <cellStyle name="20% - Accent4 8 2" xfId="143" xr:uid="{00000000-0005-0000-0000-00005E000000}"/>
    <cellStyle name="20% - Accent4 9" xfId="144" xr:uid="{00000000-0005-0000-0000-00005F000000}"/>
    <cellStyle name="20% - Accent5 10" xfId="145" xr:uid="{00000000-0005-0000-0000-000060000000}"/>
    <cellStyle name="20% - Accent5 11" xfId="146" xr:uid="{00000000-0005-0000-0000-000061000000}"/>
    <cellStyle name="20% - Accent5 12" xfId="147" xr:uid="{00000000-0005-0000-0000-000062000000}"/>
    <cellStyle name="20% - Accent5 13" xfId="148" xr:uid="{00000000-0005-0000-0000-000063000000}"/>
    <cellStyle name="20% - Accent5 14" xfId="149" xr:uid="{00000000-0005-0000-0000-000064000000}"/>
    <cellStyle name="20% - Accent5 15" xfId="150" xr:uid="{00000000-0005-0000-0000-000065000000}"/>
    <cellStyle name="20% - Accent5 16" xfId="151" xr:uid="{00000000-0005-0000-0000-000066000000}"/>
    <cellStyle name="20% - Accent5 17" xfId="152" xr:uid="{00000000-0005-0000-0000-000067000000}"/>
    <cellStyle name="20% - Accent5 18" xfId="153" xr:uid="{00000000-0005-0000-0000-000068000000}"/>
    <cellStyle name="20% - Accent5 19" xfId="154" xr:uid="{00000000-0005-0000-0000-000069000000}"/>
    <cellStyle name="20% - Accent5 2" xfId="155" xr:uid="{00000000-0005-0000-0000-00006A000000}"/>
    <cellStyle name="20% - Accent5 3" xfId="156" xr:uid="{00000000-0005-0000-0000-00006B000000}"/>
    <cellStyle name="20% - Accent5 3 2" xfId="157" xr:uid="{00000000-0005-0000-0000-00006C000000}"/>
    <cellStyle name="20% - Accent5 4" xfId="158" xr:uid="{00000000-0005-0000-0000-00006D000000}"/>
    <cellStyle name="20% - Accent5 4 2" xfId="159" xr:uid="{00000000-0005-0000-0000-00006E000000}"/>
    <cellStyle name="20% - Accent5 5" xfId="160" xr:uid="{00000000-0005-0000-0000-00006F000000}"/>
    <cellStyle name="20% - Accent5 5 2" xfId="161" xr:uid="{00000000-0005-0000-0000-000070000000}"/>
    <cellStyle name="20% - Accent5 6" xfId="162" xr:uid="{00000000-0005-0000-0000-000071000000}"/>
    <cellStyle name="20% - Accent5 6 2" xfId="163" xr:uid="{00000000-0005-0000-0000-000072000000}"/>
    <cellStyle name="20% - Accent5 7" xfId="164" xr:uid="{00000000-0005-0000-0000-000073000000}"/>
    <cellStyle name="20% - Accent5 7 2" xfId="165" xr:uid="{00000000-0005-0000-0000-000074000000}"/>
    <cellStyle name="20% - Accent5 8" xfId="166" xr:uid="{00000000-0005-0000-0000-000075000000}"/>
    <cellStyle name="20% - Accent5 8 2" xfId="167" xr:uid="{00000000-0005-0000-0000-000076000000}"/>
    <cellStyle name="20% - Accent5 9" xfId="168" xr:uid="{00000000-0005-0000-0000-000077000000}"/>
    <cellStyle name="20% - Accent6 10" xfId="169" xr:uid="{00000000-0005-0000-0000-000078000000}"/>
    <cellStyle name="20% - Accent6 11" xfId="170" xr:uid="{00000000-0005-0000-0000-000079000000}"/>
    <cellStyle name="20% - Accent6 12" xfId="171" xr:uid="{00000000-0005-0000-0000-00007A000000}"/>
    <cellStyle name="20% - Accent6 13" xfId="172" xr:uid="{00000000-0005-0000-0000-00007B000000}"/>
    <cellStyle name="20% - Accent6 14" xfId="173" xr:uid="{00000000-0005-0000-0000-00007C000000}"/>
    <cellStyle name="20% - Accent6 15" xfId="174" xr:uid="{00000000-0005-0000-0000-00007D000000}"/>
    <cellStyle name="20% - Accent6 16" xfId="175" xr:uid="{00000000-0005-0000-0000-00007E000000}"/>
    <cellStyle name="20% - Accent6 17" xfId="176" xr:uid="{00000000-0005-0000-0000-00007F000000}"/>
    <cellStyle name="20% - Accent6 18" xfId="177" xr:uid="{00000000-0005-0000-0000-000080000000}"/>
    <cellStyle name="20% - Accent6 19" xfId="178" xr:uid="{00000000-0005-0000-0000-000081000000}"/>
    <cellStyle name="20% - Accent6 2" xfId="179" xr:uid="{00000000-0005-0000-0000-000082000000}"/>
    <cellStyle name="20% - Accent6 3" xfId="180" xr:uid="{00000000-0005-0000-0000-000083000000}"/>
    <cellStyle name="20% - Accent6 3 2" xfId="181" xr:uid="{00000000-0005-0000-0000-000084000000}"/>
    <cellStyle name="20% - Accent6 4" xfId="182" xr:uid="{00000000-0005-0000-0000-000085000000}"/>
    <cellStyle name="20% - Accent6 4 2" xfId="183" xr:uid="{00000000-0005-0000-0000-000086000000}"/>
    <cellStyle name="20% - Accent6 5" xfId="184" xr:uid="{00000000-0005-0000-0000-000087000000}"/>
    <cellStyle name="20% - Accent6 5 2" xfId="185" xr:uid="{00000000-0005-0000-0000-000088000000}"/>
    <cellStyle name="20% - Accent6 6" xfId="186" xr:uid="{00000000-0005-0000-0000-000089000000}"/>
    <cellStyle name="20% - Accent6 6 2" xfId="187" xr:uid="{00000000-0005-0000-0000-00008A000000}"/>
    <cellStyle name="20% - Accent6 7" xfId="188" xr:uid="{00000000-0005-0000-0000-00008B000000}"/>
    <cellStyle name="20% - Accent6 7 2" xfId="189" xr:uid="{00000000-0005-0000-0000-00008C000000}"/>
    <cellStyle name="20% - Accent6 8" xfId="190" xr:uid="{00000000-0005-0000-0000-00008D000000}"/>
    <cellStyle name="20% - Accent6 8 2" xfId="191" xr:uid="{00000000-0005-0000-0000-00008E000000}"/>
    <cellStyle name="20% - Accent6 9" xfId="192" xr:uid="{00000000-0005-0000-0000-00008F000000}"/>
    <cellStyle name="40% - Accent1 10" xfId="193" xr:uid="{00000000-0005-0000-0000-000090000000}"/>
    <cellStyle name="40% - Accent1 11" xfId="194" xr:uid="{00000000-0005-0000-0000-000091000000}"/>
    <cellStyle name="40% - Accent1 12" xfId="195" xr:uid="{00000000-0005-0000-0000-000092000000}"/>
    <cellStyle name="40% - Accent1 13" xfId="196" xr:uid="{00000000-0005-0000-0000-000093000000}"/>
    <cellStyle name="40% - Accent1 14" xfId="197" xr:uid="{00000000-0005-0000-0000-000094000000}"/>
    <cellStyle name="40% - Accent1 15" xfId="198" xr:uid="{00000000-0005-0000-0000-000095000000}"/>
    <cellStyle name="40% - Accent1 16" xfId="199" xr:uid="{00000000-0005-0000-0000-000096000000}"/>
    <cellStyle name="40% - Accent1 17" xfId="200" xr:uid="{00000000-0005-0000-0000-000097000000}"/>
    <cellStyle name="40% - Accent1 18" xfId="201" xr:uid="{00000000-0005-0000-0000-000098000000}"/>
    <cellStyle name="40% - Accent1 19" xfId="202" xr:uid="{00000000-0005-0000-0000-000099000000}"/>
    <cellStyle name="40% - Accent1 2" xfId="203" xr:uid="{00000000-0005-0000-0000-00009A000000}"/>
    <cellStyle name="40% - Accent1 3" xfId="204" xr:uid="{00000000-0005-0000-0000-00009B000000}"/>
    <cellStyle name="40% - Accent1 3 2" xfId="205" xr:uid="{00000000-0005-0000-0000-00009C000000}"/>
    <cellStyle name="40% - Accent1 4" xfId="206" xr:uid="{00000000-0005-0000-0000-00009D000000}"/>
    <cellStyle name="40% - Accent1 4 2" xfId="207" xr:uid="{00000000-0005-0000-0000-00009E000000}"/>
    <cellStyle name="40% - Accent1 5" xfId="208" xr:uid="{00000000-0005-0000-0000-00009F000000}"/>
    <cellStyle name="40% - Accent1 5 2" xfId="209" xr:uid="{00000000-0005-0000-0000-0000A0000000}"/>
    <cellStyle name="40% - Accent1 6" xfId="210" xr:uid="{00000000-0005-0000-0000-0000A1000000}"/>
    <cellStyle name="40% - Accent1 6 2" xfId="211" xr:uid="{00000000-0005-0000-0000-0000A2000000}"/>
    <cellStyle name="40% - Accent1 7" xfId="212" xr:uid="{00000000-0005-0000-0000-0000A3000000}"/>
    <cellStyle name="40% - Accent1 7 2" xfId="213" xr:uid="{00000000-0005-0000-0000-0000A4000000}"/>
    <cellStyle name="40% - Accent1 8" xfId="214" xr:uid="{00000000-0005-0000-0000-0000A5000000}"/>
    <cellStyle name="40% - Accent1 8 2" xfId="215" xr:uid="{00000000-0005-0000-0000-0000A6000000}"/>
    <cellStyle name="40% - Accent1 9" xfId="216" xr:uid="{00000000-0005-0000-0000-0000A7000000}"/>
    <cellStyle name="40% - Accent2 10" xfId="217" xr:uid="{00000000-0005-0000-0000-0000A8000000}"/>
    <cellStyle name="40% - Accent2 11" xfId="218" xr:uid="{00000000-0005-0000-0000-0000A9000000}"/>
    <cellStyle name="40% - Accent2 12" xfId="219" xr:uid="{00000000-0005-0000-0000-0000AA000000}"/>
    <cellStyle name="40% - Accent2 13" xfId="220" xr:uid="{00000000-0005-0000-0000-0000AB000000}"/>
    <cellStyle name="40% - Accent2 14" xfId="221" xr:uid="{00000000-0005-0000-0000-0000AC000000}"/>
    <cellStyle name="40% - Accent2 15" xfId="222" xr:uid="{00000000-0005-0000-0000-0000AD000000}"/>
    <cellStyle name="40% - Accent2 16" xfId="223" xr:uid="{00000000-0005-0000-0000-0000AE000000}"/>
    <cellStyle name="40% - Accent2 17" xfId="224" xr:uid="{00000000-0005-0000-0000-0000AF000000}"/>
    <cellStyle name="40% - Accent2 18" xfId="225" xr:uid="{00000000-0005-0000-0000-0000B0000000}"/>
    <cellStyle name="40% - Accent2 2" xfId="226" xr:uid="{00000000-0005-0000-0000-0000B1000000}"/>
    <cellStyle name="40% - Accent2 2 2" xfId="227" xr:uid="{00000000-0005-0000-0000-0000B2000000}"/>
    <cellStyle name="40% - Accent2 2 2 2" xfId="228" xr:uid="{00000000-0005-0000-0000-0000B3000000}"/>
    <cellStyle name="40% - Accent2 2 3" xfId="229" xr:uid="{00000000-0005-0000-0000-0000B4000000}"/>
    <cellStyle name="40% - Accent2 2 3 2" xfId="230" xr:uid="{00000000-0005-0000-0000-0000B5000000}"/>
    <cellStyle name="40% - Accent2 3" xfId="231" xr:uid="{00000000-0005-0000-0000-0000B6000000}"/>
    <cellStyle name="40% - Accent2 3 2" xfId="232" xr:uid="{00000000-0005-0000-0000-0000B7000000}"/>
    <cellStyle name="40% - Accent2 4" xfId="233" xr:uid="{00000000-0005-0000-0000-0000B8000000}"/>
    <cellStyle name="40% - Accent2 4 2" xfId="234" xr:uid="{00000000-0005-0000-0000-0000B9000000}"/>
    <cellStyle name="40% - Accent2 5" xfId="235" xr:uid="{00000000-0005-0000-0000-0000BA000000}"/>
    <cellStyle name="40% - Accent2 5 2" xfId="236" xr:uid="{00000000-0005-0000-0000-0000BB000000}"/>
    <cellStyle name="40% - Accent2 6" xfId="237" xr:uid="{00000000-0005-0000-0000-0000BC000000}"/>
    <cellStyle name="40% - Accent2 6 2" xfId="238" xr:uid="{00000000-0005-0000-0000-0000BD000000}"/>
    <cellStyle name="40% - Accent2 7" xfId="239" xr:uid="{00000000-0005-0000-0000-0000BE000000}"/>
    <cellStyle name="40% - Accent2 7 2" xfId="240" xr:uid="{00000000-0005-0000-0000-0000BF000000}"/>
    <cellStyle name="40% - Accent2 8" xfId="241" xr:uid="{00000000-0005-0000-0000-0000C0000000}"/>
    <cellStyle name="40% - Accent2 8 2" xfId="242" xr:uid="{00000000-0005-0000-0000-0000C1000000}"/>
    <cellStyle name="40% - Accent2 9" xfId="243" xr:uid="{00000000-0005-0000-0000-0000C2000000}"/>
    <cellStyle name="40% - Accent3 10" xfId="244" xr:uid="{00000000-0005-0000-0000-0000C3000000}"/>
    <cellStyle name="40% - Accent3 11" xfId="245" xr:uid="{00000000-0005-0000-0000-0000C4000000}"/>
    <cellStyle name="40% - Accent3 12" xfId="246" xr:uid="{00000000-0005-0000-0000-0000C5000000}"/>
    <cellStyle name="40% - Accent3 13" xfId="247" xr:uid="{00000000-0005-0000-0000-0000C6000000}"/>
    <cellStyle name="40% - Accent3 14" xfId="248" xr:uid="{00000000-0005-0000-0000-0000C7000000}"/>
    <cellStyle name="40% - Accent3 15" xfId="249" xr:uid="{00000000-0005-0000-0000-0000C8000000}"/>
    <cellStyle name="40% - Accent3 16" xfId="250" xr:uid="{00000000-0005-0000-0000-0000C9000000}"/>
    <cellStyle name="40% - Accent3 17" xfId="251" xr:uid="{00000000-0005-0000-0000-0000CA000000}"/>
    <cellStyle name="40% - Accent3 18" xfId="252" xr:uid="{00000000-0005-0000-0000-0000CB000000}"/>
    <cellStyle name="40% - Accent3 19" xfId="253" xr:uid="{00000000-0005-0000-0000-0000CC000000}"/>
    <cellStyle name="40% - Accent3 2" xfId="254" xr:uid="{00000000-0005-0000-0000-0000CD000000}"/>
    <cellStyle name="40% - Accent3 3" xfId="255" xr:uid="{00000000-0005-0000-0000-0000CE000000}"/>
    <cellStyle name="40% - Accent3 3 2" xfId="256" xr:uid="{00000000-0005-0000-0000-0000CF000000}"/>
    <cellStyle name="40% - Accent3 4" xfId="257" xr:uid="{00000000-0005-0000-0000-0000D0000000}"/>
    <cellStyle name="40% - Accent3 4 2" xfId="258" xr:uid="{00000000-0005-0000-0000-0000D1000000}"/>
    <cellStyle name="40% - Accent3 5" xfId="259" xr:uid="{00000000-0005-0000-0000-0000D2000000}"/>
    <cellStyle name="40% - Accent3 5 2" xfId="260" xr:uid="{00000000-0005-0000-0000-0000D3000000}"/>
    <cellStyle name="40% - Accent3 6" xfId="261" xr:uid="{00000000-0005-0000-0000-0000D4000000}"/>
    <cellStyle name="40% - Accent3 6 2" xfId="262" xr:uid="{00000000-0005-0000-0000-0000D5000000}"/>
    <cellStyle name="40% - Accent3 7" xfId="263" xr:uid="{00000000-0005-0000-0000-0000D6000000}"/>
    <cellStyle name="40% - Accent3 7 2" xfId="264" xr:uid="{00000000-0005-0000-0000-0000D7000000}"/>
    <cellStyle name="40% - Accent3 8" xfId="265" xr:uid="{00000000-0005-0000-0000-0000D8000000}"/>
    <cellStyle name="40% - Accent3 8 2" xfId="266" xr:uid="{00000000-0005-0000-0000-0000D9000000}"/>
    <cellStyle name="40% - Accent3 9" xfId="267" xr:uid="{00000000-0005-0000-0000-0000DA000000}"/>
    <cellStyle name="40% - Accent4 10" xfId="268" xr:uid="{00000000-0005-0000-0000-0000DB000000}"/>
    <cellStyle name="40% - Accent4 11" xfId="269" xr:uid="{00000000-0005-0000-0000-0000DC000000}"/>
    <cellStyle name="40% - Accent4 12" xfId="270" xr:uid="{00000000-0005-0000-0000-0000DD000000}"/>
    <cellStyle name="40% - Accent4 13" xfId="271" xr:uid="{00000000-0005-0000-0000-0000DE000000}"/>
    <cellStyle name="40% - Accent4 14" xfId="272" xr:uid="{00000000-0005-0000-0000-0000DF000000}"/>
    <cellStyle name="40% - Accent4 15" xfId="273" xr:uid="{00000000-0005-0000-0000-0000E0000000}"/>
    <cellStyle name="40% - Accent4 16" xfId="274" xr:uid="{00000000-0005-0000-0000-0000E1000000}"/>
    <cellStyle name="40% - Accent4 17" xfId="275" xr:uid="{00000000-0005-0000-0000-0000E2000000}"/>
    <cellStyle name="40% - Accent4 18" xfId="276" xr:uid="{00000000-0005-0000-0000-0000E3000000}"/>
    <cellStyle name="40% - Accent4 19" xfId="277" xr:uid="{00000000-0005-0000-0000-0000E4000000}"/>
    <cellStyle name="40% - Accent4 2" xfId="278" xr:uid="{00000000-0005-0000-0000-0000E5000000}"/>
    <cellStyle name="40% - Accent4 3" xfId="279" xr:uid="{00000000-0005-0000-0000-0000E6000000}"/>
    <cellStyle name="40% - Accent4 3 2" xfId="280" xr:uid="{00000000-0005-0000-0000-0000E7000000}"/>
    <cellStyle name="40% - Accent4 4" xfId="281" xr:uid="{00000000-0005-0000-0000-0000E8000000}"/>
    <cellStyle name="40% - Accent4 4 2" xfId="282" xr:uid="{00000000-0005-0000-0000-0000E9000000}"/>
    <cellStyle name="40% - Accent4 5" xfId="283" xr:uid="{00000000-0005-0000-0000-0000EA000000}"/>
    <cellStyle name="40% - Accent4 5 2" xfId="284" xr:uid="{00000000-0005-0000-0000-0000EB000000}"/>
    <cellStyle name="40% - Accent4 6" xfId="285" xr:uid="{00000000-0005-0000-0000-0000EC000000}"/>
    <cellStyle name="40% - Accent4 6 2" xfId="286" xr:uid="{00000000-0005-0000-0000-0000ED000000}"/>
    <cellStyle name="40% - Accent4 7" xfId="287" xr:uid="{00000000-0005-0000-0000-0000EE000000}"/>
    <cellStyle name="40% - Accent4 7 2" xfId="288" xr:uid="{00000000-0005-0000-0000-0000EF000000}"/>
    <cellStyle name="40% - Accent4 8" xfId="289" xr:uid="{00000000-0005-0000-0000-0000F0000000}"/>
    <cellStyle name="40% - Accent4 8 2" xfId="290" xr:uid="{00000000-0005-0000-0000-0000F1000000}"/>
    <cellStyle name="40% - Accent4 9" xfId="291" xr:uid="{00000000-0005-0000-0000-0000F2000000}"/>
    <cellStyle name="40% - Accent5 10" xfId="292" xr:uid="{00000000-0005-0000-0000-0000F3000000}"/>
    <cellStyle name="40% - Accent5 11" xfId="293" xr:uid="{00000000-0005-0000-0000-0000F4000000}"/>
    <cellStyle name="40% - Accent5 12" xfId="294" xr:uid="{00000000-0005-0000-0000-0000F5000000}"/>
    <cellStyle name="40% - Accent5 13" xfId="295" xr:uid="{00000000-0005-0000-0000-0000F6000000}"/>
    <cellStyle name="40% - Accent5 14" xfId="296" xr:uid="{00000000-0005-0000-0000-0000F7000000}"/>
    <cellStyle name="40% - Accent5 15" xfId="297" xr:uid="{00000000-0005-0000-0000-0000F8000000}"/>
    <cellStyle name="40% - Accent5 16" xfId="298" xr:uid="{00000000-0005-0000-0000-0000F9000000}"/>
    <cellStyle name="40% - Accent5 17" xfId="299" xr:uid="{00000000-0005-0000-0000-0000FA000000}"/>
    <cellStyle name="40% - Accent5 18" xfId="300" xr:uid="{00000000-0005-0000-0000-0000FB000000}"/>
    <cellStyle name="40% - Accent5 19" xfId="301" xr:uid="{00000000-0005-0000-0000-0000FC000000}"/>
    <cellStyle name="40% - Accent5 2" xfId="302" xr:uid="{00000000-0005-0000-0000-0000FD000000}"/>
    <cellStyle name="40% - Accent5 3" xfId="303" xr:uid="{00000000-0005-0000-0000-0000FE000000}"/>
    <cellStyle name="40% - Accent5 3 2" xfId="304" xr:uid="{00000000-0005-0000-0000-0000FF000000}"/>
    <cellStyle name="40% - Accent5 4" xfId="305" xr:uid="{00000000-0005-0000-0000-000000010000}"/>
    <cellStyle name="40% - Accent5 4 2" xfId="306" xr:uid="{00000000-0005-0000-0000-000001010000}"/>
    <cellStyle name="40% - Accent5 5" xfId="307" xr:uid="{00000000-0005-0000-0000-000002010000}"/>
    <cellStyle name="40% - Accent5 5 2" xfId="308" xr:uid="{00000000-0005-0000-0000-000003010000}"/>
    <cellStyle name="40% - Accent5 6" xfId="309" xr:uid="{00000000-0005-0000-0000-000004010000}"/>
    <cellStyle name="40% - Accent5 6 2" xfId="310" xr:uid="{00000000-0005-0000-0000-000005010000}"/>
    <cellStyle name="40% - Accent5 7" xfId="311" xr:uid="{00000000-0005-0000-0000-000006010000}"/>
    <cellStyle name="40% - Accent5 7 2" xfId="312" xr:uid="{00000000-0005-0000-0000-000007010000}"/>
    <cellStyle name="40% - Accent5 8" xfId="313" xr:uid="{00000000-0005-0000-0000-000008010000}"/>
    <cellStyle name="40% - Accent5 8 2" xfId="314" xr:uid="{00000000-0005-0000-0000-000009010000}"/>
    <cellStyle name="40% - Accent5 9" xfId="315" xr:uid="{00000000-0005-0000-0000-00000A010000}"/>
    <cellStyle name="40% - Accent6 10" xfId="316" xr:uid="{00000000-0005-0000-0000-00000B010000}"/>
    <cellStyle name="40% - Accent6 11" xfId="317" xr:uid="{00000000-0005-0000-0000-00000C010000}"/>
    <cellStyle name="40% - Accent6 12" xfId="318" xr:uid="{00000000-0005-0000-0000-00000D010000}"/>
    <cellStyle name="40% - Accent6 13" xfId="319" xr:uid="{00000000-0005-0000-0000-00000E010000}"/>
    <cellStyle name="40% - Accent6 14" xfId="320" xr:uid="{00000000-0005-0000-0000-00000F010000}"/>
    <cellStyle name="40% - Accent6 15" xfId="321" xr:uid="{00000000-0005-0000-0000-000010010000}"/>
    <cellStyle name="40% - Accent6 16" xfId="322" xr:uid="{00000000-0005-0000-0000-000011010000}"/>
    <cellStyle name="40% - Accent6 17" xfId="323" xr:uid="{00000000-0005-0000-0000-000012010000}"/>
    <cellStyle name="40% - Accent6 18" xfId="324" xr:uid="{00000000-0005-0000-0000-000013010000}"/>
    <cellStyle name="40% - Accent6 19" xfId="325" xr:uid="{00000000-0005-0000-0000-000014010000}"/>
    <cellStyle name="40% - Accent6 2" xfId="326" xr:uid="{00000000-0005-0000-0000-000015010000}"/>
    <cellStyle name="40% - Accent6 3" xfId="327" xr:uid="{00000000-0005-0000-0000-000016010000}"/>
    <cellStyle name="40% - Accent6 3 2" xfId="328" xr:uid="{00000000-0005-0000-0000-000017010000}"/>
    <cellStyle name="40% - Accent6 4" xfId="329" xr:uid="{00000000-0005-0000-0000-000018010000}"/>
    <cellStyle name="40% - Accent6 4 2" xfId="330" xr:uid="{00000000-0005-0000-0000-000019010000}"/>
    <cellStyle name="40% - Accent6 5" xfId="331" xr:uid="{00000000-0005-0000-0000-00001A010000}"/>
    <cellStyle name="40% - Accent6 5 2" xfId="332" xr:uid="{00000000-0005-0000-0000-00001B010000}"/>
    <cellStyle name="40% - Accent6 6" xfId="333" xr:uid="{00000000-0005-0000-0000-00001C010000}"/>
    <cellStyle name="40% - Accent6 6 2" xfId="334" xr:uid="{00000000-0005-0000-0000-00001D010000}"/>
    <cellStyle name="40% - Accent6 7" xfId="335" xr:uid="{00000000-0005-0000-0000-00001E010000}"/>
    <cellStyle name="40% - Accent6 7 2" xfId="336" xr:uid="{00000000-0005-0000-0000-00001F010000}"/>
    <cellStyle name="40% - Accent6 8" xfId="337" xr:uid="{00000000-0005-0000-0000-000020010000}"/>
    <cellStyle name="40% - Accent6 8 2" xfId="338" xr:uid="{00000000-0005-0000-0000-000021010000}"/>
    <cellStyle name="40% - Accent6 9" xfId="339" xr:uid="{00000000-0005-0000-0000-000022010000}"/>
    <cellStyle name="60% - Accent1 2" xfId="340" xr:uid="{00000000-0005-0000-0000-000023010000}"/>
    <cellStyle name="60% - Accent2 2" xfId="341" xr:uid="{00000000-0005-0000-0000-000024010000}"/>
    <cellStyle name="60% - Accent3 2" xfId="342" xr:uid="{00000000-0005-0000-0000-000025010000}"/>
    <cellStyle name="60% - Accent4 2" xfId="343" xr:uid="{00000000-0005-0000-0000-000026010000}"/>
    <cellStyle name="60% - Accent5 2" xfId="344" xr:uid="{00000000-0005-0000-0000-000027010000}"/>
    <cellStyle name="60% - Accent6 2" xfId="345" xr:uid="{00000000-0005-0000-0000-000028010000}"/>
    <cellStyle name="Accent1 2" xfId="346" xr:uid="{00000000-0005-0000-0000-000029010000}"/>
    <cellStyle name="Accent2 2" xfId="347" xr:uid="{00000000-0005-0000-0000-00002A010000}"/>
    <cellStyle name="Accent3 2" xfId="348" xr:uid="{00000000-0005-0000-0000-00002B010000}"/>
    <cellStyle name="Accent4 2" xfId="349" xr:uid="{00000000-0005-0000-0000-00002C010000}"/>
    <cellStyle name="Accent5 2" xfId="350" xr:uid="{00000000-0005-0000-0000-00002D010000}"/>
    <cellStyle name="Accent6 2" xfId="351" xr:uid="{00000000-0005-0000-0000-00002E010000}"/>
    <cellStyle name="amount" xfId="352" xr:uid="{00000000-0005-0000-0000-00002F010000}"/>
    <cellStyle name="Bad 2" xfId="353" xr:uid="{00000000-0005-0000-0000-000030010000}"/>
    <cellStyle name="Body text" xfId="354" xr:uid="{00000000-0005-0000-0000-000031010000}"/>
    <cellStyle name="Calculation 2" xfId="355" xr:uid="{00000000-0005-0000-0000-000032010000}"/>
    <cellStyle name="Check Cell 2" xfId="356" xr:uid="{00000000-0005-0000-0000-000033010000}"/>
    <cellStyle name="Comma" xfId="1" builtinId="3"/>
    <cellStyle name="Comma [0] 2" xfId="357" xr:uid="{00000000-0005-0000-0000-000035010000}"/>
    <cellStyle name="Comma [0] 2 2" xfId="358" xr:uid="{00000000-0005-0000-0000-000036010000}"/>
    <cellStyle name="Comma [0] 2 2 2" xfId="359" xr:uid="{00000000-0005-0000-0000-000037010000}"/>
    <cellStyle name="Comma [0] 2 2 2 2" xfId="360" xr:uid="{00000000-0005-0000-0000-000038010000}"/>
    <cellStyle name="Comma [0] 2 2 3" xfId="361" xr:uid="{00000000-0005-0000-0000-000039010000}"/>
    <cellStyle name="Comma [0] 2 3" xfId="362" xr:uid="{00000000-0005-0000-0000-00003A010000}"/>
    <cellStyle name="Comma [0] 2 3 2" xfId="363" xr:uid="{00000000-0005-0000-0000-00003B010000}"/>
    <cellStyle name="Comma [0] 2 3 2 2" xfId="364" xr:uid="{00000000-0005-0000-0000-00003C010000}"/>
    <cellStyle name="Comma [0] 2 3 3" xfId="365" xr:uid="{00000000-0005-0000-0000-00003D010000}"/>
    <cellStyle name="Comma [0] 2 4" xfId="366" xr:uid="{00000000-0005-0000-0000-00003E010000}"/>
    <cellStyle name="Comma [0] 2 4 2" xfId="367" xr:uid="{00000000-0005-0000-0000-00003F010000}"/>
    <cellStyle name="Comma [0] 2 5" xfId="368" xr:uid="{00000000-0005-0000-0000-000040010000}"/>
    <cellStyle name="Comma 10" xfId="369" xr:uid="{00000000-0005-0000-0000-000041010000}"/>
    <cellStyle name="Comma 10 2 2" xfId="370" xr:uid="{00000000-0005-0000-0000-000042010000}"/>
    <cellStyle name="Comma 10 7" xfId="3236" xr:uid="{00000000-0005-0000-0000-000043010000}"/>
    <cellStyle name="Comma 100" xfId="371" xr:uid="{00000000-0005-0000-0000-000044010000}"/>
    <cellStyle name="Comma 100 2" xfId="372" xr:uid="{00000000-0005-0000-0000-000045010000}"/>
    <cellStyle name="Comma 100 2 2" xfId="373" xr:uid="{00000000-0005-0000-0000-000046010000}"/>
    <cellStyle name="Comma 100 3" xfId="374" xr:uid="{00000000-0005-0000-0000-000047010000}"/>
    <cellStyle name="Comma 101" xfId="375" xr:uid="{00000000-0005-0000-0000-000048010000}"/>
    <cellStyle name="Comma 101 2" xfId="376" xr:uid="{00000000-0005-0000-0000-000049010000}"/>
    <cellStyle name="Comma 102" xfId="377" xr:uid="{00000000-0005-0000-0000-00004A010000}"/>
    <cellStyle name="Comma 102 2" xfId="378" xr:uid="{00000000-0005-0000-0000-00004B010000}"/>
    <cellStyle name="Comma 103" xfId="379" xr:uid="{00000000-0005-0000-0000-00004C010000}"/>
    <cellStyle name="Comma 104" xfId="380" xr:uid="{00000000-0005-0000-0000-00004D010000}"/>
    <cellStyle name="Comma 105" xfId="381" xr:uid="{00000000-0005-0000-0000-00004E010000}"/>
    <cellStyle name="Comma 105 2" xfId="382" xr:uid="{00000000-0005-0000-0000-00004F010000}"/>
    <cellStyle name="Comma 106" xfId="383" xr:uid="{00000000-0005-0000-0000-000050010000}"/>
    <cellStyle name="Comma 106 2" xfId="384" xr:uid="{00000000-0005-0000-0000-000051010000}"/>
    <cellStyle name="Comma 107" xfId="385" xr:uid="{00000000-0005-0000-0000-000052010000}"/>
    <cellStyle name="Comma 107 2" xfId="386" xr:uid="{00000000-0005-0000-0000-000053010000}"/>
    <cellStyle name="Comma 107 2 2" xfId="387" xr:uid="{00000000-0005-0000-0000-000054010000}"/>
    <cellStyle name="Comma 108" xfId="388" xr:uid="{00000000-0005-0000-0000-000055010000}"/>
    <cellStyle name="Comma 108 2" xfId="389" xr:uid="{00000000-0005-0000-0000-000056010000}"/>
    <cellStyle name="Comma 108 3" xfId="390" xr:uid="{00000000-0005-0000-0000-000057010000}"/>
    <cellStyle name="Comma 109" xfId="391" xr:uid="{00000000-0005-0000-0000-000058010000}"/>
    <cellStyle name="Comma 109 2" xfId="392" xr:uid="{00000000-0005-0000-0000-000059010000}"/>
    <cellStyle name="Comma 109 3" xfId="393" xr:uid="{00000000-0005-0000-0000-00005A010000}"/>
    <cellStyle name="Comma 11" xfId="394" xr:uid="{00000000-0005-0000-0000-00005B010000}"/>
    <cellStyle name="Comma 11 2" xfId="395" xr:uid="{00000000-0005-0000-0000-00005C010000}"/>
    <cellStyle name="Comma 110" xfId="396" xr:uid="{00000000-0005-0000-0000-00005D010000}"/>
    <cellStyle name="Comma 110 2" xfId="397" xr:uid="{00000000-0005-0000-0000-00005E010000}"/>
    <cellStyle name="Comma 110 3" xfId="398" xr:uid="{00000000-0005-0000-0000-00005F010000}"/>
    <cellStyle name="Comma 111" xfId="399" xr:uid="{00000000-0005-0000-0000-000060010000}"/>
    <cellStyle name="Comma 111 2" xfId="400" xr:uid="{00000000-0005-0000-0000-000061010000}"/>
    <cellStyle name="Comma 111 3" xfId="401" xr:uid="{00000000-0005-0000-0000-000062010000}"/>
    <cellStyle name="Comma 112" xfId="402" xr:uid="{00000000-0005-0000-0000-000063010000}"/>
    <cellStyle name="Comma 112 2" xfId="403" xr:uid="{00000000-0005-0000-0000-000064010000}"/>
    <cellStyle name="Comma 112 3" xfId="404" xr:uid="{00000000-0005-0000-0000-000065010000}"/>
    <cellStyle name="Comma 113" xfId="405" xr:uid="{00000000-0005-0000-0000-000066010000}"/>
    <cellStyle name="Comma 113 2" xfId="406" xr:uid="{00000000-0005-0000-0000-000067010000}"/>
    <cellStyle name="Comma 113 3" xfId="407" xr:uid="{00000000-0005-0000-0000-000068010000}"/>
    <cellStyle name="Comma 114" xfId="408" xr:uid="{00000000-0005-0000-0000-000069010000}"/>
    <cellStyle name="Comma 114 2" xfId="409" xr:uid="{00000000-0005-0000-0000-00006A010000}"/>
    <cellStyle name="Comma 114 3" xfId="410" xr:uid="{00000000-0005-0000-0000-00006B010000}"/>
    <cellStyle name="Comma 114 3 2" xfId="411" xr:uid="{00000000-0005-0000-0000-00006C010000}"/>
    <cellStyle name="Comma 115" xfId="412" xr:uid="{00000000-0005-0000-0000-00006D010000}"/>
    <cellStyle name="Comma 115 2" xfId="413" xr:uid="{00000000-0005-0000-0000-00006E010000}"/>
    <cellStyle name="Comma 115 3" xfId="414" xr:uid="{00000000-0005-0000-0000-00006F010000}"/>
    <cellStyle name="Comma 115 3 2" xfId="415" xr:uid="{00000000-0005-0000-0000-000070010000}"/>
    <cellStyle name="Comma 115 3 3" xfId="30" xr:uid="{00000000-0005-0000-0000-000071010000}"/>
    <cellStyle name="Comma 116" xfId="416" xr:uid="{00000000-0005-0000-0000-000072010000}"/>
    <cellStyle name="Comma 116 2" xfId="417" xr:uid="{00000000-0005-0000-0000-000073010000}"/>
    <cellStyle name="Comma 116 3" xfId="418" xr:uid="{00000000-0005-0000-0000-000074010000}"/>
    <cellStyle name="Comma 116 3 2" xfId="419" xr:uid="{00000000-0005-0000-0000-000075010000}"/>
    <cellStyle name="Comma 116 3 3" xfId="32" xr:uid="{00000000-0005-0000-0000-000076010000}"/>
    <cellStyle name="Comma 117" xfId="420" xr:uid="{00000000-0005-0000-0000-000077010000}"/>
    <cellStyle name="Comma 117 2" xfId="421" xr:uid="{00000000-0005-0000-0000-000078010000}"/>
    <cellStyle name="Comma 117 3" xfId="422" xr:uid="{00000000-0005-0000-0000-000079010000}"/>
    <cellStyle name="Comma 117 3 2" xfId="423" xr:uid="{00000000-0005-0000-0000-00007A010000}"/>
    <cellStyle name="Comma 117 3 3" xfId="34" xr:uid="{00000000-0005-0000-0000-00007B010000}"/>
    <cellStyle name="Comma 118" xfId="424" xr:uid="{00000000-0005-0000-0000-00007C010000}"/>
    <cellStyle name="Comma 118 2" xfId="425" xr:uid="{00000000-0005-0000-0000-00007D010000}"/>
    <cellStyle name="Comma 118 3" xfId="426" xr:uid="{00000000-0005-0000-0000-00007E010000}"/>
    <cellStyle name="Comma 118 3 2" xfId="427" xr:uid="{00000000-0005-0000-0000-00007F010000}"/>
    <cellStyle name="Comma 118 3 3" xfId="39" xr:uid="{00000000-0005-0000-0000-000080010000}"/>
    <cellStyle name="Comma 119" xfId="428" xr:uid="{00000000-0005-0000-0000-000081010000}"/>
    <cellStyle name="Comma 119 2" xfId="429" xr:uid="{00000000-0005-0000-0000-000082010000}"/>
    <cellStyle name="Comma 119 3" xfId="430" xr:uid="{00000000-0005-0000-0000-000083010000}"/>
    <cellStyle name="Comma 119 3 2" xfId="431" xr:uid="{00000000-0005-0000-0000-000084010000}"/>
    <cellStyle name="Comma 12" xfId="432" xr:uid="{00000000-0005-0000-0000-000085010000}"/>
    <cellStyle name="Comma 12 2" xfId="433" xr:uid="{00000000-0005-0000-0000-000086010000}"/>
    <cellStyle name="Comma 12 2 2" xfId="434" xr:uid="{00000000-0005-0000-0000-000087010000}"/>
    <cellStyle name="Comma 12 3" xfId="435" xr:uid="{00000000-0005-0000-0000-000088010000}"/>
    <cellStyle name="Comma 12 3 2" xfId="436" xr:uid="{00000000-0005-0000-0000-000089010000}"/>
    <cellStyle name="Comma 12 4" xfId="437" xr:uid="{00000000-0005-0000-0000-00008A010000}"/>
    <cellStyle name="Comma 120" xfId="438" xr:uid="{00000000-0005-0000-0000-00008B010000}"/>
    <cellStyle name="Comma 120 2" xfId="439" xr:uid="{00000000-0005-0000-0000-00008C010000}"/>
    <cellStyle name="Comma 120 3" xfId="440" xr:uid="{00000000-0005-0000-0000-00008D010000}"/>
    <cellStyle name="Comma 120 3 2" xfId="441" xr:uid="{00000000-0005-0000-0000-00008E010000}"/>
    <cellStyle name="Comma 121" xfId="442" xr:uid="{00000000-0005-0000-0000-00008F010000}"/>
    <cellStyle name="Comma 121 2" xfId="443" xr:uid="{00000000-0005-0000-0000-000090010000}"/>
    <cellStyle name="Comma 121 3" xfId="444" xr:uid="{00000000-0005-0000-0000-000091010000}"/>
    <cellStyle name="Comma 121 3 2" xfId="445" xr:uid="{00000000-0005-0000-0000-000092010000}"/>
    <cellStyle name="Comma 122" xfId="446" xr:uid="{00000000-0005-0000-0000-000093010000}"/>
    <cellStyle name="Comma 122 2" xfId="447" xr:uid="{00000000-0005-0000-0000-000094010000}"/>
    <cellStyle name="Comma 122 3" xfId="448" xr:uid="{00000000-0005-0000-0000-000095010000}"/>
    <cellStyle name="Comma 122 3 2" xfId="449" xr:uid="{00000000-0005-0000-0000-000096010000}"/>
    <cellStyle name="Comma 122 3 3" xfId="31" xr:uid="{00000000-0005-0000-0000-000097010000}"/>
    <cellStyle name="Comma 123" xfId="450" xr:uid="{00000000-0005-0000-0000-000098010000}"/>
    <cellStyle name="Comma 123 2" xfId="451" xr:uid="{00000000-0005-0000-0000-000099010000}"/>
    <cellStyle name="Comma 123 3" xfId="452" xr:uid="{00000000-0005-0000-0000-00009A010000}"/>
    <cellStyle name="Comma 123 3 2" xfId="453" xr:uid="{00000000-0005-0000-0000-00009B010000}"/>
    <cellStyle name="Comma 123 3 3" xfId="33" xr:uid="{00000000-0005-0000-0000-00009C010000}"/>
    <cellStyle name="Comma 124" xfId="454" xr:uid="{00000000-0005-0000-0000-00009D010000}"/>
    <cellStyle name="Comma 124 2" xfId="455" xr:uid="{00000000-0005-0000-0000-00009E010000}"/>
    <cellStyle name="Comma 124 3" xfId="456" xr:uid="{00000000-0005-0000-0000-00009F010000}"/>
    <cellStyle name="Comma 124 3 2" xfId="457" xr:uid="{00000000-0005-0000-0000-0000A0010000}"/>
    <cellStyle name="Comma 124 3 3" xfId="35" xr:uid="{00000000-0005-0000-0000-0000A1010000}"/>
    <cellStyle name="Comma 125" xfId="458" xr:uid="{00000000-0005-0000-0000-0000A2010000}"/>
    <cellStyle name="Comma 125 2" xfId="459" xr:uid="{00000000-0005-0000-0000-0000A3010000}"/>
    <cellStyle name="Comma 125 3" xfId="460" xr:uid="{00000000-0005-0000-0000-0000A4010000}"/>
    <cellStyle name="Comma 125 3 2" xfId="461" xr:uid="{00000000-0005-0000-0000-0000A5010000}"/>
    <cellStyle name="Comma 125 3 3" xfId="37" xr:uid="{00000000-0005-0000-0000-0000A6010000}"/>
    <cellStyle name="Comma 126" xfId="462" xr:uid="{00000000-0005-0000-0000-0000A7010000}"/>
    <cellStyle name="Comma 126 2" xfId="463" xr:uid="{00000000-0005-0000-0000-0000A8010000}"/>
    <cellStyle name="Comma 126 3" xfId="464" xr:uid="{00000000-0005-0000-0000-0000A9010000}"/>
    <cellStyle name="Comma 126 3 2" xfId="465" xr:uid="{00000000-0005-0000-0000-0000AA010000}"/>
    <cellStyle name="Comma 126 3 3" xfId="40" xr:uid="{00000000-0005-0000-0000-0000AB010000}"/>
    <cellStyle name="Comma 127" xfId="466" xr:uid="{00000000-0005-0000-0000-0000AC010000}"/>
    <cellStyle name="Comma 127 2" xfId="467" xr:uid="{00000000-0005-0000-0000-0000AD010000}"/>
    <cellStyle name="Comma 127 3" xfId="468" xr:uid="{00000000-0005-0000-0000-0000AE010000}"/>
    <cellStyle name="Comma 127 3 2" xfId="469" xr:uid="{00000000-0005-0000-0000-0000AF010000}"/>
    <cellStyle name="Comma 127 3 3" xfId="42" xr:uid="{00000000-0005-0000-0000-0000B0010000}"/>
    <cellStyle name="Comma 128" xfId="470" xr:uid="{00000000-0005-0000-0000-0000B1010000}"/>
    <cellStyle name="Comma 128 2" xfId="471" xr:uid="{00000000-0005-0000-0000-0000B2010000}"/>
    <cellStyle name="Comma 128 3" xfId="472" xr:uid="{00000000-0005-0000-0000-0000B3010000}"/>
    <cellStyle name="Comma 128 3 2" xfId="473" xr:uid="{00000000-0005-0000-0000-0000B4010000}"/>
    <cellStyle name="Comma 128 3 3" xfId="44" xr:uid="{00000000-0005-0000-0000-0000B5010000}"/>
    <cellStyle name="Comma 129" xfId="474" xr:uid="{00000000-0005-0000-0000-0000B6010000}"/>
    <cellStyle name="Comma 129 2" xfId="475" xr:uid="{00000000-0005-0000-0000-0000B7010000}"/>
    <cellStyle name="Comma 129 3" xfId="476" xr:uid="{00000000-0005-0000-0000-0000B8010000}"/>
    <cellStyle name="Comma 129 3 2" xfId="477" xr:uid="{00000000-0005-0000-0000-0000B9010000}"/>
    <cellStyle name="Comma 13" xfId="478" xr:uid="{00000000-0005-0000-0000-0000BA010000}"/>
    <cellStyle name="Comma 130" xfId="479" xr:uid="{00000000-0005-0000-0000-0000BB010000}"/>
    <cellStyle name="Comma 130 2" xfId="480" xr:uid="{00000000-0005-0000-0000-0000BC010000}"/>
    <cellStyle name="Comma 130 3" xfId="481" xr:uid="{00000000-0005-0000-0000-0000BD010000}"/>
    <cellStyle name="Comma 130 3 2" xfId="482" xr:uid="{00000000-0005-0000-0000-0000BE010000}"/>
    <cellStyle name="Comma 131" xfId="483" xr:uid="{00000000-0005-0000-0000-0000BF010000}"/>
    <cellStyle name="Comma 131 2" xfId="484" xr:uid="{00000000-0005-0000-0000-0000C0010000}"/>
    <cellStyle name="Comma 131 3" xfId="485" xr:uid="{00000000-0005-0000-0000-0000C1010000}"/>
    <cellStyle name="Comma 131 3 2" xfId="486" xr:uid="{00000000-0005-0000-0000-0000C2010000}"/>
    <cellStyle name="Comma 132" xfId="487" xr:uid="{00000000-0005-0000-0000-0000C3010000}"/>
    <cellStyle name="Comma 132 2" xfId="488" xr:uid="{00000000-0005-0000-0000-0000C4010000}"/>
    <cellStyle name="Comma 132 3" xfId="489" xr:uid="{00000000-0005-0000-0000-0000C5010000}"/>
    <cellStyle name="Comma 132 3 2" xfId="490" xr:uid="{00000000-0005-0000-0000-0000C6010000}"/>
    <cellStyle name="Comma 133" xfId="491" xr:uid="{00000000-0005-0000-0000-0000C7010000}"/>
    <cellStyle name="Comma 133 2" xfId="492" xr:uid="{00000000-0005-0000-0000-0000C8010000}"/>
    <cellStyle name="Comma 133 3" xfId="493" xr:uid="{00000000-0005-0000-0000-0000C9010000}"/>
    <cellStyle name="Comma 133 3 2" xfId="494" xr:uid="{00000000-0005-0000-0000-0000CA010000}"/>
    <cellStyle name="Comma 133 3 3" xfId="46" xr:uid="{00000000-0005-0000-0000-0000CB010000}"/>
    <cellStyle name="Comma 134" xfId="495" xr:uid="{00000000-0005-0000-0000-0000CC010000}"/>
    <cellStyle name="Comma 134 2" xfId="496" xr:uid="{00000000-0005-0000-0000-0000CD010000}"/>
    <cellStyle name="Comma 134 3" xfId="497" xr:uid="{00000000-0005-0000-0000-0000CE010000}"/>
    <cellStyle name="Comma 134 3 2" xfId="498" xr:uid="{00000000-0005-0000-0000-0000CF010000}"/>
    <cellStyle name="Comma 134 3 3" xfId="47" xr:uid="{00000000-0005-0000-0000-0000D0010000}"/>
    <cellStyle name="Comma 135" xfId="499" xr:uid="{00000000-0005-0000-0000-0000D1010000}"/>
    <cellStyle name="Comma 135 2" xfId="500" xr:uid="{00000000-0005-0000-0000-0000D2010000}"/>
    <cellStyle name="Comma 135 3" xfId="501" xr:uid="{00000000-0005-0000-0000-0000D3010000}"/>
    <cellStyle name="Comma 135 3 2" xfId="502" xr:uid="{00000000-0005-0000-0000-0000D4010000}"/>
    <cellStyle name="Comma 136" xfId="503" xr:uid="{00000000-0005-0000-0000-0000D5010000}"/>
    <cellStyle name="Comma 136 2" xfId="504" xr:uid="{00000000-0005-0000-0000-0000D6010000}"/>
    <cellStyle name="Comma 136 3" xfId="505" xr:uid="{00000000-0005-0000-0000-0000D7010000}"/>
    <cellStyle name="Comma 136 3 2" xfId="506" xr:uid="{00000000-0005-0000-0000-0000D8010000}"/>
    <cellStyle name="Comma 137" xfId="507" xr:uid="{00000000-0005-0000-0000-0000D9010000}"/>
    <cellStyle name="Comma 137 2" xfId="508" xr:uid="{00000000-0005-0000-0000-0000DA010000}"/>
    <cellStyle name="Comma 137 3" xfId="509" xr:uid="{00000000-0005-0000-0000-0000DB010000}"/>
    <cellStyle name="Comma 137 3 2" xfId="510" xr:uid="{00000000-0005-0000-0000-0000DC010000}"/>
    <cellStyle name="Comma 138" xfId="511" xr:uid="{00000000-0005-0000-0000-0000DD010000}"/>
    <cellStyle name="Comma 138 2" xfId="512" xr:uid="{00000000-0005-0000-0000-0000DE010000}"/>
    <cellStyle name="Comma 138 3" xfId="513" xr:uid="{00000000-0005-0000-0000-0000DF010000}"/>
    <cellStyle name="Comma 138 3 2" xfId="514" xr:uid="{00000000-0005-0000-0000-0000E0010000}"/>
    <cellStyle name="Comma 138 3 3" xfId="515" xr:uid="{00000000-0005-0000-0000-0000E1010000}"/>
    <cellStyle name="Comma 139" xfId="516" xr:uid="{00000000-0005-0000-0000-0000E2010000}"/>
    <cellStyle name="Comma 139 2" xfId="517" xr:uid="{00000000-0005-0000-0000-0000E3010000}"/>
    <cellStyle name="Comma 139 3" xfId="518" xr:uid="{00000000-0005-0000-0000-0000E4010000}"/>
    <cellStyle name="Comma 139 3 2" xfId="519" xr:uid="{00000000-0005-0000-0000-0000E5010000}"/>
    <cellStyle name="Comma 14" xfId="520" xr:uid="{00000000-0005-0000-0000-0000E6010000}"/>
    <cellStyle name="Comma 140" xfId="521" xr:uid="{00000000-0005-0000-0000-0000E7010000}"/>
    <cellStyle name="Comma 140 2" xfId="522" xr:uid="{00000000-0005-0000-0000-0000E8010000}"/>
    <cellStyle name="Comma 140 3" xfId="523" xr:uid="{00000000-0005-0000-0000-0000E9010000}"/>
    <cellStyle name="Comma 140 3 2" xfId="524" xr:uid="{00000000-0005-0000-0000-0000EA010000}"/>
    <cellStyle name="Comma 140 3 3" xfId="36" xr:uid="{00000000-0005-0000-0000-0000EB010000}"/>
    <cellStyle name="Comma 141" xfId="525" xr:uid="{00000000-0005-0000-0000-0000EC010000}"/>
    <cellStyle name="Comma 141 2" xfId="526" xr:uid="{00000000-0005-0000-0000-0000ED010000}"/>
    <cellStyle name="Comma 141 3" xfId="527" xr:uid="{00000000-0005-0000-0000-0000EE010000}"/>
    <cellStyle name="Comma 141 3 2" xfId="528" xr:uid="{00000000-0005-0000-0000-0000EF010000}"/>
    <cellStyle name="Comma 142" xfId="529" xr:uid="{00000000-0005-0000-0000-0000F0010000}"/>
    <cellStyle name="Comma 142 2" xfId="530" xr:uid="{00000000-0005-0000-0000-0000F1010000}"/>
    <cellStyle name="Comma 142 3" xfId="531" xr:uid="{00000000-0005-0000-0000-0000F2010000}"/>
    <cellStyle name="Comma 142 3 2" xfId="532" xr:uid="{00000000-0005-0000-0000-0000F3010000}"/>
    <cellStyle name="Comma 142 3 3" xfId="38" xr:uid="{00000000-0005-0000-0000-0000F4010000}"/>
    <cellStyle name="Comma 143" xfId="533" xr:uid="{00000000-0005-0000-0000-0000F5010000}"/>
    <cellStyle name="Comma 143 2" xfId="534" xr:uid="{00000000-0005-0000-0000-0000F6010000}"/>
    <cellStyle name="Comma 143 3" xfId="535" xr:uid="{00000000-0005-0000-0000-0000F7010000}"/>
    <cellStyle name="Comma 143 3 2" xfId="536" xr:uid="{00000000-0005-0000-0000-0000F8010000}"/>
    <cellStyle name="Comma 144" xfId="537" xr:uid="{00000000-0005-0000-0000-0000F9010000}"/>
    <cellStyle name="Comma 144 2" xfId="538" xr:uid="{00000000-0005-0000-0000-0000FA010000}"/>
    <cellStyle name="Comma 144 3" xfId="539" xr:uid="{00000000-0005-0000-0000-0000FB010000}"/>
    <cellStyle name="Comma 144 3 2" xfId="540" xr:uid="{00000000-0005-0000-0000-0000FC010000}"/>
    <cellStyle name="Comma 144 3 3" xfId="41" xr:uid="{00000000-0005-0000-0000-0000FD010000}"/>
    <cellStyle name="Comma 145" xfId="541" xr:uid="{00000000-0005-0000-0000-0000FE010000}"/>
    <cellStyle name="Comma 145 2" xfId="542" xr:uid="{00000000-0005-0000-0000-0000FF010000}"/>
    <cellStyle name="Comma 145 3" xfId="543" xr:uid="{00000000-0005-0000-0000-000000020000}"/>
    <cellStyle name="Comma 145 3 2" xfId="544" xr:uid="{00000000-0005-0000-0000-000001020000}"/>
    <cellStyle name="Comma 145 3 3" xfId="43" xr:uid="{00000000-0005-0000-0000-000002020000}"/>
    <cellStyle name="Comma 146" xfId="545" xr:uid="{00000000-0005-0000-0000-000003020000}"/>
    <cellStyle name="Comma 146 2" xfId="546" xr:uid="{00000000-0005-0000-0000-000004020000}"/>
    <cellStyle name="Comma 146 3" xfId="547" xr:uid="{00000000-0005-0000-0000-000005020000}"/>
    <cellStyle name="Comma 146 3 2" xfId="548" xr:uid="{00000000-0005-0000-0000-000006020000}"/>
    <cellStyle name="Comma 147" xfId="549" xr:uid="{00000000-0005-0000-0000-000007020000}"/>
    <cellStyle name="Comma 147 2" xfId="550" xr:uid="{00000000-0005-0000-0000-000008020000}"/>
    <cellStyle name="Comma 147 3" xfId="551" xr:uid="{00000000-0005-0000-0000-000009020000}"/>
    <cellStyle name="Comma 147 3 2" xfId="552" xr:uid="{00000000-0005-0000-0000-00000A020000}"/>
    <cellStyle name="Comma 147 3 3" xfId="45" xr:uid="{00000000-0005-0000-0000-00000B020000}"/>
    <cellStyle name="Comma 148" xfId="553" xr:uid="{00000000-0005-0000-0000-00000C020000}"/>
    <cellStyle name="Comma 148 2" xfId="554" xr:uid="{00000000-0005-0000-0000-00000D020000}"/>
    <cellStyle name="Comma 148 3" xfId="555" xr:uid="{00000000-0005-0000-0000-00000E020000}"/>
    <cellStyle name="Comma 148 3 2" xfId="556" xr:uid="{00000000-0005-0000-0000-00000F020000}"/>
    <cellStyle name="Comma 149" xfId="557" xr:uid="{00000000-0005-0000-0000-000010020000}"/>
    <cellStyle name="Comma 149 2" xfId="558" xr:uid="{00000000-0005-0000-0000-000011020000}"/>
    <cellStyle name="Comma 149 3" xfId="559" xr:uid="{00000000-0005-0000-0000-000012020000}"/>
    <cellStyle name="Comma 149 3 2" xfId="560" xr:uid="{00000000-0005-0000-0000-000013020000}"/>
    <cellStyle name="Comma 15" xfId="561" xr:uid="{00000000-0005-0000-0000-000014020000}"/>
    <cellStyle name="Comma 150" xfId="562" xr:uid="{00000000-0005-0000-0000-000015020000}"/>
    <cellStyle name="Comma 150 2" xfId="563" xr:uid="{00000000-0005-0000-0000-000016020000}"/>
    <cellStyle name="Comma 150 3" xfId="564" xr:uid="{00000000-0005-0000-0000-000017020000}"/>
    <cellStyle name="Comma 150 3 2" xfId="565" xr:uid="{00000000-0005-0000-0000-000018020000}"/>
    <cellStyle name="Comma 151" xfId="566" xr:uid="{00000000-0005-0000-0000-000019020000}"/>
    <cellStyle name="Comma 151 2" xfId="567" xr:uid="{00000000-0005-0000-0000-00001A020000}"/>
    <cellStyle name="Comma 151 3" xfId="568" xr:uid="{00000000-0005-0000-0000-00001B020000}"/>
    <cellStyle name="Comma 151 3 2" xfId="569" xr:uid="{00000000-0005-0000-0000-00001C020000}"/>
    <cellStyle name="Comma 152" xfId="570" xr:uid="{00000000-0005-0000-0000-00001D020000}"/>
    <cellStyle name="Comma 152 2" xfId="571" xr:uid="{00000000-0005-0000-0000-00001E020000}"/>
    <cellStyle name="Comma 152 3" xfId="572" xr:uid="{00000000-0005-0000-0000-00001F020000}"/>
    <cellStyle name="Comma 152 3 2" xfId="573" xr:uid="{00000000-0005-0000-0000-000020020000}"/>
    <cellStyle name="Comma 153" xfId="574" xr:uid="{00000000-0005-0000-0000-000021020000}"/>
    <cellStyle name="Comma 153 2" xfId="575" xr:uid="{00000000-0005-0000-0000-000022020000}"/>
    <cellStyle name="Comma 153 3" xfId="576" xr:uid="{00000000-0005-0000-0000-000023020000}"/>
    <cellStyle name="Comma 153 3 2" xfId="577" xr:uid="{00000000-0005-0000-0000-000024020000}"/>
    <cellStyle name="Comma 154" xfId="578" xr:uid="{00000000-0005-0000-0000-000025020000}"/>
    <cellStyle name="Comma 154 2" xfId="579" xr:uid="{00000000-0005-0000-0000-000026020000}"/>
    <cellStyle name="Comma 154 3" xfId="580" xr:uid="{00000000-0005-0000-0000-000027020000}"/>
    <cellStyle name="Comma 154 3 2" xfId="581" xr:uid="{00000000-0005-0000-0000-000028020000}"/>
    <cellStyle name="Comma 155" xfId="582" xr:uid="{00000000-0005-0000-0000-000029020000}"/>
    <cellStyle name="Comma 155 2" xfId="583" xr:uid="{00000000-0005-0000-0000-00002A020000}"/>
    <cellStyle name="Comma 155 3" xfId="584" xr:uid="{00000000-0005-0000-0000-00002B020000}"/>
    <cellStyle name="Comma 155 3 2" xfId="585" xr:uid="{00000000-0005-0000-0000-00002C020000}"/>
    <cellStyle name="Comma 156" xfId="586" xr:uid="{00000000-0005-0000-0000-00002D020000}"/>
    <cellStyle name="Comma 156 2" xfId="587" xr:uid="{00000000-0005-0000-0000-00002E020000}"/>
    <cellStyle name="Comma 156 3" xfId="588" xr:uid="{00000000-0005-0000-0000-00002F020000}"/>
    <cellStyle name="Comma 156 3 2" xfId="589" xr:uid="{00000000-0005-0000-0000-000030020000}"/>
    <cellStyle name="Comma 157" xfId="590" xr:uid="{00000000-0005-0000-0000-000031020000}"/>
    <cellStyle name="Comma 157 2" xfId="591" xr:uid="{00000000-0005-0000-0000-000032020000}"/>
    <cellStyle name="Comma 158" xfId="592" xr:uid="{00000000-0005-0000-0000-000033020000}"/>
    <cellStyle name="Comma 158 2" xfId="593" xr:uid="{00000000-0005-0000-0000-000034020000}"/>
    <cellStyle name="Comma 158 3" xfId="594" xr:uid="{00000000-0005-0000-0000-000035020000}"/>
    <cellStyle name="Comma 158 3 2" xfId="595" xr:uid="{00000000-0005-0000-0000-000036020000}"/>
    <cellStyle name="Comma 159" xfId="596" xr:uid="{00000000-0005-0000-0000-000037020000}"/>
    <cellStyle name="Comma 159 2" xfId="597" xr:uid="{00000000-0005-0000-0000-000038020000}"/>
    <cellStyle name="Comma 159 3" xfId="598" xr:uid="{00000000-0005-0000-0000-000039020000}"/>
    <cellStyle name="Comma 159 3 2" xfId="599" xr:uid="{00000000-0005-0000-0000-00003A020000}"/>
    <cellStyle name="Comma 16" xfId="600" xr:uid="{00000000-0005-0000-0000-00003B020000}"/>
    <cellStyle name="Comma 16 2" xfId="601" xr:uid="{00000000-0005-0000-0000-00003C020000}"/>
    <cellStyle name="Comma 16 2 2" xfId="602" xr:uid="{00000000-0005-0000-0000-00003D020000}"/>
    <cellStyle name="Comma 16 2 2 2" xfId="603" xr:uid="{00000000-0005-0000-0000-00003E020000}"/>
    <cellStyle name="Comma 16 2 2 2 2" xfId="604" xr:uid="{00000000-0005-0000-0000-00003F020000}"/>
    <cellStyle name="Comma 16 2 2 3" xfId="605" xr:uid="{00000000-0005-0000-0000-000040020000}"/>
    <cellStyle name="Comma 16 2 3" xfId="606" xr:uid="{00000000-0005-0000-0000-000041020000}"/>
    <cellStyle name="Comma 16 2 3 2" xfId="607" xr:uid="{00000000-0005-0000-0000-000042020000}"/>
    <cellStyle name="Comma 16 2 4" xfId="608" xr:uid="{00000000-0005-0000-0000-000043020000}"/>
    <cellStyle name="Comma 16 3" xfId="609" xr:uid="{00000000-0005-0000-0000-000044020000}"/>
    <cellStyle name="Comma 16 3 2" xfId="610" xr:uid="{00000000-0005-0000-0000-000045020000}"/>
    <cellStyle name="Comma 16 3 2 2" xfId="611" xr:uid="{00000000-0005-0000-0000-000046020000}"/>
    <cellStyle name="Comma 16 3 3" xfId="612" xr:uid="{00000000-0005-0000-0000-000047020000}"/>
    <cellStyle name="Comma 16 4" xfId="613" xr:uid="{00000000-0005-0000-0000-000048020000}"/>
    <cellStyle name="Comma 16 4 2" xfId="614" xr:uid="{00000000-0005-0000-0000-000049020000}"/>
    <cellStyle name="Comma 16 5" xfId="615" xr:uid="{00000000-0005-0000-0000-00004A020000}"/>
    <cellStyle name="Comma 160" xfId="616" xr:uid="{00000000-0005-0000-0000-00004B020000}"/>
    <cellStyle name="Comma 160 2" xfId="617" xr:uid="{00000000-0005-0000-0000-00004C020000}"/>
    <cellStyle name="Comma 160 3" xfId="618" xr:uid="{00000000-0005-0000-0000-00004D020000}"/>
    <cellStyle name="Comma 160 3 2" xfId="619" xr:uid="{00000000-0005-0000-0000-00004E020000}"/>
    <cellStyle name="Comma 161" xfId="620" xr:uid="{00000000-0005-0000-0000-00004F020000}"/>
    <cellStyle name="Comma 161 2" xfId="621" xr:uid="{00000000-0005-0000-0000-000050020000}"/>
    <cellStyle name="Comma 161 3" xfId="622" xr:uid="{00000000-0005-0000-0000-000051020000}"/>
    <cellStyle name="Comma 161 3 2" xfId="623" xr:uid="{00000000-0005-0000-0000-000052020000}"/>
    <cellStyle name="Comma 162" xfId="624" xr:uid="{00000000-0005-0000-0000-000053020000}"/>
    <cellStyle name="Comma 162 2" xfId="625" xr:uid="{00000000-0005-0000-0000-000054020000}"/>
    <cellStyle name="Comma 162 3" xfId="626" xr:uid="{00000000-0005-0000-0000-000055020000}"/>
    <cellStyle name="Comma 163" xfId="627" xr:uid="{00000000-0005-0000-0000-000056020000}"/>
    <cellStyle name="Comma 163 2" xfId="628" xr:uid="{00000000-0005-0000-0000-000057020000}"/>
    <cellStyle name="Comma 163 3" xfId="629" xr:uid="{00000000-0005-0000-0000-000058020000}"/>
    <cellStyle name="Comma 164" xfId="630" xr:uid="{00000000-0005-0000-0000-000059020000}"/>
    <cellStyle name="Comma 164 2" xfId="631" xr:uid="{00000000-0005-0000-0000-00005A020000}"/>
    <cellStyle name="Comma 164 3" xfId="632" xr:uid="{00000000-0005-0000-0000-00005B020000}"/>
    <cellStyle name="Comma 165" xfId="633" xr:uid="{00000000-0005-0000-0000-00005C020000}"/>
    <cellStyle name="Comma 165 2" xfId="634" xr:uid="{00000000-0005-0000-0000-00005D020000}"/>
    <cellStyle name="Comma 165 3" xfId="635" xr:uid="{00000000-0005-0000-0000-00005E020000}"/>
    <cellStyle name="Comma 166" xfId="636" xr:uid="{00000000-0005-0000-0000-00005F020000}"/>
    <cellStyle name="Comma 166 2" xfId="637" xr:uid="{00000000-0005-0000-0000-000060020000}"/>
    <cellStyle name="Comma 166 3" xfId="638" xr:uid="{00000000-0005-0000-0000-000061020000}"/>
    <cellStyle name="Comma 167" xfId="639" xr:uid="{00000000-0005-0000-0000-000062020000}"/>
    <cellStyle name="Comma 167 2" xfId="640" xr:uid="{00000000-0005-0000-0000-000063020000}"/>
    <cellStyle name="Comma 167 3" xfId="641" xr:uid="{00000000-0005-0000-0000-000064020000}"/>
    <cellStyle name="Comma 168" xfId="642" xr:uid="{00000000-0005-0000-0000-000065020000}"/>
    <cellStyle name="Comma 168 2" xfId="643" xr:uid="{00000000-0005-0000-0000-000066020000}"/>
    <cellStyle name="Comma 168 3" xfId="644" xr:uid="{00000000-0005-0000-0000-000067020000}"/>
    <cellStyle name="Comma 169" xfId="645" xr:uid="{00000000-0005-0000-0000-000068020000}"/>
    <cellStyle name="Comma 169 2" xfId="646" xr:uid="{00000000-0005-0000-0000-000069020000}"/>
    <cellStyle name="Comma 169 3" xfId="647" xr:uid="{00000000-0005-0000-0000-00006A020000}"/>
    <cellStyle name="Comma 17" xfId="648" xr:uid="{00000000-0005-0000-0000-00006B020000}"/>
    <cellStyle name="Comma 17 2" xfId="649" xr:uid="{00000000-0005-0000-0000-00006C020000}"/>
    <cellStyle name="Comma 17 2 2" xfId="650" xr:uid="{00000000-0005-0000-0000-00006D020000}"/>
    <cellStyle name="Comma 17 3" xfId="651" xr:uid="{00000000-0005-0000-0000-00006E020000}"/>
    <cellStyle name="Comma 170" xfId="652" xr:uid="{00000000-0005-0000-0000-00006F020000}"/>
    <cellStyle name="Comma 170 2" xfId="653" xr:uid="{00000000-0005-0000-0000-000070020000}"/>
    <cellStyle name="Comma 170 3" xfId="654" xr:uid="{00000000-0005-0000-0000-000071020000}"/>
    <cellStyle name="Comma 171" xfId="655" xr:uid="{00000000-0005-0000-0000-000072020000}"/>
    <cellStyle name="Comma 171 2" xfId="656" xr:uid="{00000000-0005-0000-0000-000073020000}"/>
    <cellStyle name="Comma 171 3" xfId="657" xr:uid="{00000000-0005-0000-0000-000074020000}"/>
    <cellStyle name="Comma 172" xfId="658" xr:uid="{00000000-0005-0000-0000-000075020000}"/>
    <cellStyle name="Comma 172 2" xfId="659" xr:uid="{00000000-0005-0000-0000-000076020000}"/>
    <cellStyle name="Comma 173" xfId="660" xr:uid="{00000000-0005-0000-0000-000077020000}"/>
    <cellStyle name="Comma 173 2" xfId="661" xr:uid="{00000000-0005-0000-0000-000078020000}"/>
    <cellStyle name="Comma 174" xfId="662" xr:uid="{00000000-0005-0000-0000-000079020000}"/>
    <cellStyle name="Comma 174 2" xfId="663" xr:uid="{00000000-0005-0000-0000-00007A020000}"/>
    <cellStyle name="Comma 175" xfId="664" xr:uid="{00000000-0005-0000-0000-00007B020000}"/>
    <cellStyle name="Comma 175 2" xfId="665" xr:uid="{00000000-0005-0000-0000-00007C020000}"/>
    <cellStyle name="Comma 176" xfId="666" xr:uid="{00000000-0005-0000-0000-00007D020000}"/>
    <cellStyle name="Comma 176 2" xfId="667" xr:uid="{00000000-0005-0000-0000-00007E020000}"/>
    <cellStyle name="Comma 177" xfId="668" xr:uid="{00000000-0005-0000-0000-00007F020000}"/>
    <cellStyle name="Comma 177 2" xfId="669" xr:uid="{00000000-0005-0000-0000-000080020000}"/>
    <cellStyle name="Comma 178" xfId="670" xr:uid="{00000000-0005-0000-0000-000081020000}"/>
    <cellStyle name="Comma 178 2" xfId="671" xr:uid="{00000000-0005-0000-0000-000082020000}"/>
    <cellStyle name="Comma 179" xfId="672" xr:uid="{00000000-0005-0000-0000-000083020000}"/>
    <cellStyle name="Comma 179 2" xfId="673" xr:uid="{00000000-0005-0000-0000-000084020000}"/>
    <cellStyle name="Comma 18" xfId="674" xr:uid="{00000000-0005-0000-0000-000085020000}"/>
    <cellStyle name="Comma 18 2" xfId="675" xr:uid="{00000000-0005-0000-0000-000086020000}"/>
    <cellStyle name="Comma 18 2 2" xfId="676" xr:uid="{00000000-0005-0000-0000-000087020000}"/>
    <cellStyle name="Comma 18 3" xfId="677" xr:uid="{00000000-0005-0000-0000-000088020000}"/>
    <cellStyle name="Comma 180" xfId="678" xr:uid="{00000000-0005-0000-0000-000089020000}"/>
    <cellStyle name="Comma 180 2" xfId="679" xr:uid="{00000000-0005-0000-0000-00008A020000}"/>
    <cellStyle name="Comma 181" xfId="680" xr:uid="{00000000-0005-0000-0000-00008B020000}"/>
    <cellStyle name="Comma 181 2" xfId="681" xr:uid="{00000000-0005-0000-0000-00008C020000}"/>
    <cellStyle name="Comma 182" xfId="682" xr:uid="{00000000-0005-0000-0000-00008D020000}"/>
    <cellStyle name="Comma 182 2" xfId="22" xr:uid="{00000000-0005-0000-0000-00008E020000}"/>
    <cellStyle name="Comma 182 3" xfId="683" xr:uid="{00000000-0005-0000-0000-00008F020000}"/>
    <cellStyle name="Comma 183" xfId="684" xr:uid="{00000000-0005-0000-0000-000090020000}"/>
    <cellStyle name="Comma 183 2" xfId="685" xr:uid="{00000000-0005-0000-0000-000091020000}"/>
    <cellStyle name="Comma 183 3" xfId="686" xr:uid="{00000000-0005-0000-0000-000092020000}"/>
    <cellStyle name="Comma 184" xfId="687" xr:uid="{00000000-0005-0000-0000-000093020000}"/>
    <cellStyle name="Comma 184 2" xfId="688" xr:uid="{00000000-0005-0000-0000-000094020000}"/>
    <cellStyle name="Comma 185" xfId="689" xr:uid="{00000000-0005-0000-0000-000095020000}"/>
    <cellStyle name="Comma 185 2" xfId="690" xr:uid="{00000000-0005-0000-0000-000096020000}"/>
    <cellStyle name="Comma 186" xfId="691" xr:uid="{00000000-0005-0000-0000-000097020000}"/>
    <cellStyle name="Comma 186 2" xfId="692" xr:uid="{00000000-0005-0000-0000-000098020000}"/>
    <cellStyle name="Comma 187" xfId="693" xr:uid="{00000000-0005-0000-0000-000099020000}"/>
    <cellStyle name="Comma 187 2" xfId="694" xr:uid="{00000000-0005-0000-0000-00009A020000}"/>
    <cellStyle name="Comma 187 2 2" xfId="695" xr:uid="{00000000-0005-0000-0000-00009B020000}"/>
    <cellStyle name="Comma 188" xfId="696" xr:uid="{00000000-0005-0000-0000-00009C020000}"/>
    <cellStyle name="Comma 188 2" xfId="697" xr:uid="{00000000-0005-0000-0000-00009D020000}"/>
    <cellStyle name="Comma 188 2 2" xfId="698" xr:uid="{00000000-0005-0000-0000-00009E020000}"/>
    <cellStyle name="Comma 188 2 2 2" xfId="13" xr:uid="{00000000-0005-0000-0000-00009F020000}"/>
    <cellStyle name="Comma 188 3" xfId="699" xr:uid="{00000000-0005-0000-0000-0000A0020000}"/>
    <cellStyle name="Comma 189" xfId="700" xr:uid="{00000000-0005-0000-0000-0000A1020000}"/>
    <cellStyle name="Comma 189 2" xfId="701" xr:uid="{00000000-0005-0000-0000-0000A2020000}"/>
    <cellStyle name="Comma 19" xfId="702" xr:uid="{00000000-0005-0000-0000-0000A3020000}"/>
    <cellStyle name="Comma 190" xfId="703" xr:uid="{00000000-0005-0000-0000-0000A4020000}"/>
    <cellStyle name="Comma 191" xfId="704" xr:uid="{00000000-0005-0000-0000-0000A5020000}"/>
    <cellStyle name="Comma 191 2" xfId="705" xr:uid="{00000000-0005-0000-0000-0000A6020000}"/>
    <cellStyle name="Comma 191 2 2" xfId="706" xr:uid="{00000000-0005-0000-0000-0000A7020000}"/>
    <cellStyle name="Comma 191 3" xfId="707" xr:uid="{00000000-0005-0000-0000-0000A8020000}"/>
    <cellStyle name="Comma 191 3 2" xfId="14" xr:uid="{00000000-0005-0000-0000-0000A9020000}"/>
    <cellStyle name="Comma 192" xfId="708" xr:uid="{00000000-0005-0000-0000-0000AA020000}"/>
    <cellStyle name="Comma 192 2" xfId="709" xr:uid="{00000000-0005-0000-0000-0000AB020000}"/>
    <cellStyle name="Comma 193" xfId="710" xr:uid="{00000000-0005-0000-0000-0000AC020000}"/>
    <cellStyle name="Comma 193 2" xfId="711" xr:uid="{00000000-0005-0000-0000-0000AD020000}"/>
    <cellStyle name="Comma 193 2 2" xfId="712" xr:uid="{00000000-0005-0000-0000-0000AE020000}"/>
    <cellStyle name="Comma 193 3" xfId="713" xr:uid="{00000000-0005-0000-0000-0000AF020000}"/>
    <cellStyle name="Comma 193 3 2" xfId="16" xr:uid="{00000000-0005-0000-0000-0000B0020000}"/>
    <cellStyle name="Comma 194" xfId="714" xr:uid="{00000000-0005-0000-0000-0000B1020000}"/>
    <cellStyle name="Comma 194 2" xfId="715" xr:uid="{00000000-0005-0000-0000-0000B2020000}"/>
    <cellStyle name="Comma 194 2 2" xfId="716" xr:uid="{00000000-0005-0000-0000-0000B3020000}"/>
    <cellStyle name="Comma 194 3" xfId="717" xr:uid="{00000000-0005-0000-0000-0000B4020000}"/>
    <cellStyle name="Comma 194 3 2" xfId="18" xr:uid="{00000000-0005-0000-0000-0000B5020000}"/>
    <cellStyle name="Comma 195" xfId="718" xr:uid="{00000000-0005-0000-0000-0000B6020000}"/>
    <cellStyle name="Comma 195 2" xfId="719" xr:uid="{00000000-0005-0000-0000-0000B7020000}"/>
    <cellStyle name="Comma 196" xfId="720" xr:uid="{00000000-0005-0000-0000-0000B8020000}"/>
    <cellStyle name="Comma 196 2" xfId="721" xr:uid="{00000000-0005-0000-0000-0000B9020000}"/>
    <cellStyle name="Comma 197" xfId="722" xr:uid="{00000000-0005-0000-0000-0000BA020000}"/>
    <cellStyle name="Comma 197 2" xfId="723" xr:uid="{00000000-0005-0000-0000-0000BB020000}"/>
    <cellStyle name="Comma 197 2 2" xfId="724" xr:uid="{00000000-0005-0000-0000-0000BC020000}"/>
    <cellStyle name="Comma 197 2 2 2" xfId="725" xr:uid="{00000000-0005-0000-0000-0000BD020000}"/>
    <cellStyle name="Comma 197 2 3" xfId="726" xr:uid="{00000000-0005-0000-0000-0000BE020000}"/>
    <cellStyle name="Comma 197 3" xfId="727" xr:uid="{00000000-0005-0000-0000-0000BF020000}"/>
    <cellStyle name="Comma 197 3 2" xfId="20" xr:uid="{00000000-0005-0000-0000-0000C0020000}"/>
    <cellStyle name="Comma 198" xfId="728" xr:uid="{00000000-0005-0000-0000-0000C1020000}"/>
    <cellStyle name="Comma 199" xfId="729" xr:uid="{00000000-0005-0000-0000-0000C2020000}"/>
    <cellStyle name="Comma 2" xfId="3" xr:uid="{00000000-0005-0000-0000-0000C3020000}"/>
    <cellStyle name="Comma 2 10" xfId="730" xr:uid="{00000000-0005-0000-0000-0000C4020000}"/>
    <cellStyle name="Comma 2 100" xfId="731" xr:uid="{00000000-0005-0000-0000-0000C5020000}"/>
    <cellStyle name="Comma 2 101" xfId="732" xr:uid="{00000000-0005-0000-0000-0000C6020000}"/>
    <cellStyle name="Comma 2 102" xfId="733" xr:uid="{00000000-0005-0000-0000-0000C7020000}"/>
    <cellStyle name="Comma 2 103" xfId="734" xr:uid="{00000000-0005-0000-0000-0000C8020000}"/>
    <cellStyle name="Comma 2 104" xfId="735" xr:uid="{00000000-0005-0000-0000-0000C9020000}"/>
    <cellStyle name="Comma 2 105" xfId="736" xr:uid="{00000000-0005-0000-0000-0000CA020000}"/>
    <cellStyle name="Comma 2 106" xfId="737" xr:uid="{00000000-0005-0000-0000-0000CB020000}"/>
    <cellStyle name="Comma 2 107" xfId="738" xr:uid="{00000000-0005-0000-0000-0000CC020000}"/>
    <cellStyle name="Comma 2 108" xfId="739" xr:uid="{00000000-0005-0000-0000-0000CD020000}"/>
    <cellStyle name="Comma 2 109" xfId="740" xr:uid="{00000000-0005-0000-0000-0000CE020000}"/>
    <cellStyle name="Comma 2 11" xfId="741" xr:uid="{00000000-0005-0000-0000-0000CF020000}"/>
    <cellStyle name="Comma 2 110" xfId="742" xr:uid="{00000000-0005-0000-0000-0000D0020000}"/>
    <cellStyle name="Comma 2 111" xfId="743" xr:uid="{00000000-0005-0000-0000-0000D1020000}"/>
    <cellStyle name="Comma 2 112" xfId="744" xr:uid="{00000000-0005-0000-0000-0000D2020000}"/>
    <cellStyle name="Comma 2 113" xfId="745" xr:uid="{00000000-0005-0000-0000-0000D3020000}"/>
    <cellStyle name="Comma 2 114" xfId="746" xr:uid="{00000000-0005-0000-0000-0000D4020000}"/>
    <cellStyle name="Comma 2 115" xfId="747" xr:uid="{00000000-0005-0000-0000-0000D5020000}"/>
    <cellStyle name="Comma 2 116" xfId="748" xr:uid="{00000000-0005-0000-0000-0000D6020000}"/>
    <cellStyle name="Comma 2 117" xfId="749" xr:uid="{00000000-0005-0000-0000-0000D7020000}"/>
    <cellStyle name="Comma 2 118" xfId="750" xr:uid="{00000000-0005-0000-0000-0000D8020000}"/>
    <cellStyle name="Comma 2 119" xfId="751" xr:uid="{00000000-0005-0000-0000-0000D9020000}"/>
    <cellStyle name="Comma 2 12" xfId="752" xr:uid="{00000000-0005-0000-0000-0000DA020000}"/>
    <cellStyle name="Comma 2 120" xfId="753" xr:uid="{00000000-0005-0000-0000-0000DB020000}"/>
    <cellStyle name="Comma 2 121" xfId="754" xr:uid="{00000000-0005-0000-0000-0000DC020000}"/>
    <cellStyle name="Comma 2 122" xfId="755" xr:uid="{00000000-0005-0000-0000-0000DD020000}"/>
    <cellStyle name="Comma 2 123" xfId="756" xr:uid="{00000000-0005-0000-0000-0000DE020000}"/>
    <cellStyle name="Comma 2 124" xfId="757" xr:uid="{00000000-0005-0000-0000-0000DF020000}"/>
    <cellStyle name="Comma 2 125" xfId="758" xr:uid="{00000000-0005-0000-0000-0000E0020000}"/>
    <cellStyle name="Comma 2 126" xfId="759" xr:uid="{00000000-0005-0000-0000-0000E1020000}"/>
    <cellStyle name="Comma 2 127" xfId="760" xr:uid="{00000000-0005-0000-0000-0000E2020000}"/>
    <cellStyle name="Comma 2 128" xfId="761" xr:uid="{00000000-0005-0000-0000-0000E3020000}"/>
    <cellStyle name="Comma 2 129" xfId="762" xr:uid="{00000000-0005-0000-0000-0000E4020000}"/>
    <cellStyle name="Comma 2 13" xfId="763" xr:uid="{00000000-0005-0000-0000-0000E5020000}"/>
    <cellStyle name="Comma 2 130" xfId="764" xr:uid="{00000000-0005-0000-0000-0000E6020000}"/>
    <cellStyle name="Comma 2 131" xfId="765" xr:uid="{00000000-0005-0000-0000-0000E7020000}"/>
    <cellStyle name="Comma 2 132" xfId="766" xr:uid="{00000000-0005-0000-0000-0000E8020000}"/>
    <cellStyle name="Comma 2 133" xfId="767" xr:uid="{00000000-0005-0000-0000-0000E9020000}"/>
    <cellStyle name="Comma 2 134" xfId="768" xr:uid="{00000000-0005-0000-0000-0000EA020000}"/>
    <cellStyle name="Comma 2 135" xfId="769" xr:uid="{00000000-0005-0000-0000-0000EB020000}"/>
    <cellStyle name="Comma 2 136" xfId="770" xr:uid="{00000000-0005-0000-0000-0000EC020000}"/>
    <cellStyle name="Comma 2 137" xfId="771" xr:uid="{00000000-0005-0000-0000-0000ED020000}"/>
    <cellStyle name="Comma 2 138" xfId="772" xr:uid="{00000000-0005-0000-0000-0000EE020000}"/>
    <cellStyle name="Comma 2 139" xfId="773" xr:uid="{00000000-0005-0000-0000-0000EF020000}"/>
    <cellStyle name="Comma 2 14" xfId="774" xr:uid="{00000000-0005-0000-0000-0000F0020000}"/>
    <cellStyle name="Comma 2 140" xfId="775" xr:uid="{00000000-0005-0000-0000-0000F1020000}"/>
    <cellStyle name="Comma 2 141" xfId="776" xr:uid="{00000000-0005-0000-0000-0000F2020000}"/>
    <cellStyle name="Comma 2 142" xfId="777" xr:uid="{00000000-0005-0000-0000-0000F3020000}"/>
    <cellStyle name="Comma 2 143" xfId="778" xr:uid="{00000000-0005-0000-0000-0000F4020000}"/>
    <cellStyle name="Comma 2 144" xfId="779" xr:uid="{00000000-0005-0000-0000-0000F5020000}"/>
    <cellStyle name="Comma 2 145" xfId="780" xr:uid="{00000000-0005-0000-0000-0000F6020000}"/>
    <cellStyle name="Comma 2 146" xfId="781" xr:uid="{00000000-0005-0000-0000-0000F7020000}"/>
    <cellStyle name="Comma 2 147" xfId="782" xr:uid="{00000000-0005-0000-0000-0000F8020000}"/>
    <cellStyle name="Comma 2 147 2" xfId="783" xr:uid="{00000000-0005-0000-0000-0000F9020000}"/>
    <cellStyle name="Comma 2 147 2 2" xfId="784" xr:uid="{00000000-0005-0000-0000-0000FA020000}"/>
    <cellStyle name="Comma 2 147 2 2 2" xfId="785" xr:uid="{00000000-0005-0000-0000-0000FB020000}"/>
    <cellStyle name="Comma 2 147 2 3" xfId="786" xr:uid="{00000000-0005-0000-0000-0000FC020000}"/>
    <cellStyle name="Comma 2 147 3" xfId="787" xr:uid="{00000000-0005-0000-0000-0000FD020000}"/>
    <cellStyle name="Comma 2 147 3 2" xfId="788" xr:uid="{00000000-0005-0000-0000-0000FE020000}"/>
    <cellStyle name="Comma 2 147 3 2 2" xfId="789" xr:uid="{00000000-0005-0000-0000-0000FF020000}"/>
    <cellStyle name="Comma 2 147 3 3" xfId="790" xr:uid="{00000000-0005-0000-0000-000000030000}"/>
    <cellStyle name="Comma 2 147 4" xfId="791" xr:uid="{00000000-0005-0000-0000-000001030000}"/>
    <cellStyle name="Comma 2 147 4 2" xfId="792" xr:uid="{00000000-0005-0000-0000-000002030000}"/>
    <cellStyle name="Comma 2 147 5" xfId="793" xr:uid="{00000000-0005-0000-0000-000003030000}"/>
    <cellStyle name="Comma 2 148" xfId="794" xr:uid="{00000000-0005-0000-0000-000004030000}"/>
    <cellStyle name="Comma 2 148 2" xfId="795" xr:uid="{00000000-0005-0000-0000-000005030000}"/>
    <cellStyle name="Comma 2 148 2 2" xfId="796" xr:uid="{00000000-0005-0000-0000-000006030000}"/>
    <cellStyle name="Comma 2 148 2 2 2" xfId="797" xr:uid="{00000000-0005-0000-0000-000007030000}"/>
    <cellStyle name="Comma 2 148 2 3" xfId="798" xr:uid="{00000000-0005-0000-0000-000008030000}"/>
    <cellStyle name="Comma 2 149" xfId="799" xr:uid="{00000000-0005-0000-0000-000009030000}"/>
    <cellStyle name="Comma 2 149 2" xfId="800" xr:uid="{00000000-0005-0000-0000-00000A030000}"/>
    <cellStyle name="Comma 2 149 2 2" xfId="801" xr:uid="{00000000-0005-0000-0000-00000B030000}"/>
    <cellStyle name="Comma 2 149 3" xfId="802" xr:uid="{00000000-0005-0000-0000-00000C030000}"/>
    <cellStyle name="Comma 2 15" xfId="803" xr:uid="{00000000-0005-0000-0000-00000D030000}"/>
    <cellStyle name="Comma 2 150" xfId="804" xr:uid="{00000000-0005-0000-0000-00000E030000}"/>
    <cellStyle name="Comma 2 151" xfId="805" xr:uid="{00000000-0005-0000-0000-00000F030000}"/>
    <cellStyle name="Comma 2 152" xfId="806" xr:uid="{00000000-0005-0000-0000-000010030000}"/>
    <cellStyle name="Comma 2 153" xfId="807" xr:uid="{00000000-0005-0000-0000-000011030000}"/>
    <cellStyle name="Comma 2 154" xfId="808" xr:uid="{00000000-0005-0000-0000-000012030000}"/>
    <cellStyle name="Comma 2 155" xfId="809" xr:uid="{00000000-0005-0000-0000-000013030000}"/>
    <cellStyle name="Comma 2 156" xfId="810" xr:uid="{00000000-0005-0000-0000-000014030000}"/>
    <cellStyle name="Comma 2 157" xfId="811" xr:uid="{00000000-0005-0000-0000-000015030000}"/>
    <cellStyle name="Comma 2 158" xfId="812" xr:uid="{00000000-0005-0000-0000-000016030000}"/>
    <cellStyle name="Comma 2 159" xfId="813" xr:uid="{00000000-0005-0000-0000-000017030000}"/>
    <cellStyle name="Comma 2 16" xfId="814" xr:uid="{00000000-0005-0000-0000-000018030000}"/>
    <cellStyle name="Comma 2 160" xfId="815" xr:uid="{00000000-0005-0000-0000-000019030000}"/>
    <cellStyle name="Comma 2 161" xfId="816" xr:uid="{00000000-0005-0000-0000-00001A030000}"/>
    <cellStyle name="Comma 2 162" xfId="817" xr:uid="{00000000-0005-0000-0000-00001B030000}"/>
    <cellStyle name="Comma 2 162 2" xfId="818" xr:uid="{00000000-0005-0000-0000-00001C030000}"/>
    <cellStyle name="Comma 2 162 2 2" xfId="819" xr:uid="{00000000-0005-0000-0000-00001D030000}"/>
    <cellStyle name="Comma 2 162 3" xfId="820" xr:uid="{00000000-0005-0000-0000-00001E030000}"/>
    <cellStyle name="Comma 2 17" xfId="821" xr:uid="{00000000-0005-0000-0000-00001F030000}"/>
    <cellStyle name="Comma 2 18" xfId="822" xr:uid="{00000000-0005-0000-0000-000020030000}"/>
    <cellStyle name="Comma 2 19" xfId="823" xr:uid="{00000000-0005-0000-0000-000021030000}"/>
    <cellStyle name="Comma 2 2" xfId="824" xr:uid="{00000000-0005-0000-0000-000022030000}"/>
    <cellStyle name="Comma 2 2 2" xfId="825" xr:uid="{00000000-0005-0000-0000-000023030000}"/>
    <cellStyle name="Comma 2 2 2 2" xfId="826" xr:uid="{00000000-0005-0000-0000-000024030000}"/>
    <cellStyle name="Comma 2 2 3" xfId="827" xr:uid="{00000000-0005-0000-0000-000025030000}"/>
    <cellStyle name="Comma 2 20" xfId="828" xr:uid="{00000000-0005-0000-0000-000026030000}"/>
    <cellStyle name="Comma 2 21" xfId="829" xr:uid="{00000000-0005-0000-0000-000027030000}"/>
    <cellStyle name="Comma 2 22" xfId="830" xr:uid="{00000000-0005-0000-0000-000028030000}"/>
    <cellStyle name="Comma 2 23" xfId="831" xr:uid="{00000000-0005-0000-0000-000029030000}"/>
    <cellStyle name="Comma 2 24" xfId="832" xr:uid="{00000000-0005-0000-0000-00002A030000}"/>
    <cellStyle name="Comma 2 25" xfId="833" xr:uid="{00000000-0005-0000-0000-00002B030000}"/>
    <cellStyle name="Comma 2 26" xfId="834" xr:uid="{00000000-0005-0000-0000-00002C030000}"/>
    <cellStyle name="Comma 2 27" xfId="835" xr:uid="{00000000-0005-0000-0000-00002D030000}"/>
    <cellStyle name="Comma 2 28" xfId="836" xr:uid="{00000000-0005-0000-0000-00002E030000}"/>
    <cellStyle name="Comma 2 29" xfId="837" xr:uid="{00000000-0005-0000-0000-00002F030000}"/>
    <cellStyle name="Comma 2 3" xfId="838" xr:uid="{00000000-0005-0000-0000-000030030000}"/>
    <cellStyle name="Comma 2 30" xfId="839" xr:uid="{00000000-0005-0000-0000-000031030000}"/>
    <cellStyle name="Comma 2 31" xfId="840" xr:uid="{00000000-0005-0000-0000-000032030000}"/>
    <cellStyle name="Comma 2 32" xfId="841" xr:uid="{00000000-0005-0000-0000-000033030000}"/>
    <cellStyle name="Comma 2 33" xfId="842" xr:uid="{00000000-0005-0000-0000-000034030000}"/>
    <cellStyle name="Comma 2 34" xfId="843" xr:uid="{00000000-0005-0000-0000-000035030000}"/>
    <cellStyle name="Comma 2 35" xfId="844" xr:uid="{00000000-0005-0000-0000-000036030000}"/>
    <cellStyle name="Comma 2 36" xfId="845" xr:uid="{00000000-0005-0000-0000-000037030000}"/>
    <cellStyle name="Comma 2 37" xfId="846" xr:uid="{00000000-0005-0000-0000-000038030000}"/>
    <cellStyle name="Comma 2 38" xfId="847" xr:uid="{00000000-0005-0000-0000-000039030000}"/>
    <cellStyle name="Comma 2 39" xfId="848" xr:uid="{00000000-0005-0000-0000-00003A030000}"/>
    <cellStyle name="Comma 2 4" xfId="849" xr:uid="{00000000-0005-0000-0000-00003B030000}"/>
    <cellStyle name="Comma 2 40" xfId="850" xr:uid="{00000000-0005-0000-0000-00003C030000}"/>
    <cellStyle name="Comma 2 41" xfId="851" xr:uid="{00000000-0005-0000-0000-00003D030000}"/>
    <cellStyle name="Comma 2 42" xfId="852" xr:uid="{00000000-0005-0000-0000-00003E030000}"/>
    <cellStyle name="Comma 2 43" xfId="853" xr:uid="{00000000-0005-0000-0000-00003F030000}"/>
    <cellStyle name="Comma 2 44" xfId="854" xr:uid="{00000000-0005-0000-0000-000040030000}"/>
    <cellStyle name="Comma 2 45" xfId="855" xr:uid="{00000000-0005-0000-0000-000041030000}"/>
    <cellStyle name="Comma 2 46" xfId="856" xr:uid="{00000000-0005-0000-0000-000042030000}"/>
    <cellStyle name="Comma 2 47" xfId="857" xr:uid="{00000000-0005-0000-0000-000043030000}"/>
    <cellStyle name="Comma 2 48" xfId="858" xr:uid="{00000000-0005-0000-0000-000044030000}"/>
    <cellStyle name="Comma 2 49" xfId="859" xr:uid="{00000000-0005-0000-0000-000045030000}"/>
    <cellStyle name="Comma 2 5" xfId="12" xr:uid="{00000000-0005-0000-0000-000046030000}"/>
    <cellStyle name="Comma 2 5 2" xfId="860" xr:uid="{00000000-0005-0000-0000-000047030000}"/>
    <cellStyle name="Comma 2 50" xfId="861" xr:uid="{00000000-0005-0000-0000-000048030000}"/>
    <cellStyle name="Comma 2 51" xfId="862" xr:uid="{00000000-0005-0000-0000-000049030000}"/>
    <cellStyle name="Comma 2 52" xfId="863" xr:uid="{00000000-0005-0000-0000-00004A030000}"/>
    <cellStyle name="Comma 2 53" xfId="864" xr:uid="{00000000-0005-0000-0000-00004B030000}"/>
    <cellStyle name="Comma 2 54" xfId="865" xr:uid="{00000000-0005-0000-0000-00004C030000}"/>
    <cellStyle name="Comma 2 55" xfId="866" xr:uid="{00000000-0005-0000-0000-00004D030000}"/>
    <cellStyle name="Comma 2 56" xfId="867" xr:uid="{00000000-0005-0000-0000-00004E030000}"/>
    <cellStyle name="Comma 2 57" xfId="868" xr:uid="{00000000-0005-0000-0000-00004F030000}"/>
    <cellStyle name="Comma 2 58" xfId="869" xr:uid="{00000000-0005-0000-0000-000050030000}"/>
    <cellStyle name="Comma 2 59" xfId="870" xr:uid="{00000000-0005-0000-0000-000051030000}"/>
    <cellStyle name="Comma 2 6" xfId="871" xr:uid="{00000000-0005-0000-0000-000052030000}"/>
    <cellStyle name="Comma 2 60" xfId="872" xr:uid="{00000000-0005-0000-0000-000053030000}"/>
    <cellStyle name="Comma 2 61" xfId="873" xr:uid="{00000000-0005-0000-0000-000054030000}"/>
    <cellStyle name="Comma 2 62" xfId="874" xr:uid="{00000000-0005-0000-0000-000055030000}"/>
    <cellStyle name="Comma 2 63" xfId="875" xr:uid="{00000000-0005-0000-0000-000056030000}"/>
    <cellStyle name="Comma 2 64" xfId="876" xr:uid="{00000000-0005-0000-0000-000057030000}"/>
    <cellStyle name="Comma 2 65" xfId="877" xr:uid="{00000000-0005-0000-0000-000058030000}"/>
    <cellStyle name="Comma 2 66" xfId="878" xr:uid="{00000000-0005-0000-0000-000059030000}"/>
    <cellStyle name="Comma 2 67" xfId="879" xr:uid="{00000000-0005-0000-0000-00005A030000}"/>
    <cellStyle name="Comma 2 68" xfId="880" xr:uid="{00000000-0005-0000-0000-00005B030000}"/>
    <cellStyle name="Comma 2 69" xfId="881" xr:uid="{00000000-0005-0000-0000-00005C030000}"/>
    <cellStyle name="Comma 2 7" xfId="882" xr:uid="{00000000-0005-0000-0000-00005D030000}"/>
    <cellStyle name="Comma 2 70" xfId="883" xr:uid="{00000000-0005-0000-0000-00005E030000}"/>
    <cellStyle name="Comma 2 71" xfId="884" xr:uid="{00000000-0005-0000-0000-00005F030000}"/>
    <cellStyle name="Comma 2 72" xfId="885" xr:uid="{00000000-0005-0000-0000-000060030000}"/>
    <cellStyle name="Comma 2 73" xfId="886" xr:uid="{00000000-0005-0000-0000-000061030000}"/>
    <cellStyle name="Comma 2 74" xfId="887" xr:uid="{00000000-0005-0000-0000-000062030000}"/>
    <cellStyle name="Comma 2 75" xfId="888" xr:uid="{00000000-0005-0000-0000-000063030000}"/>
    <cellStyle name="Comma 2 76" xfId="889" xr:uid="{00000000-0005-0000-0000-000064030000}"/>
    <cellStyle name="Comma 2 77" xfId="890" xr:uid="{00000000-0005-0000-0000-000065030000}"/>
    <cellStyle name="Comma 2 78" xfId="891" xr:uid="{00000000-0005-0000-0000-000066030000}"/>
    <cellStyle name="Comma 2 79" xfId="892" xr:uid="{00000000-0005-0000-0000-000067030000}"/>
    <cellStyle name="Comma 2 8" xfId="893" xr:uid="{00000000-0005-0000-0000-000068030000}"/>
    <cellStyle name="Comma 2 80" xfId="894" xr:uid="{00000000-0005-0000-0000-000069030000}"/>
    <cellStyle name="Comma 2 81" xfId="895" xr:uid="{00000000-0005-0000-0000-00006A030000}"/>
    <cellStyle name="Comma 2 82" xfId="896" xr:uid="{00000000-0005-0000-0000-00006B030000}"/>
    <cellStyle name="Comma 2 83" xfId="897" xr:uid="{00000000-0005-0000-0000-00006C030000}"/>
    <cellStyle name="Comma 2 84" xfId="898" xr:uid="{00000000-0005-0000-0000-00006D030000}"/>
    <cellStyle name="Comma 2 85" xfId="899" xr:uid="{00000000-0005-0000-0000-00006E030000}"/>
    <cellStyle name="Comma 2 86" xfId="900" xr:uid="{00000000-0005-0000-0000-00006F030000}"/>
    <cellStyle name="Comma 2 87" xfId="901" xr:uid="{00000000-0005-0000-0000-000070030000}"/>
    <cellStyle name="Comma 2 88" xfId="902" xr:uid="{00000000-0005-0000-0000-000071030000}"/>
    <cellStyle name="Comma 2 89" xfId="903" xr:uid="{00000000-0005-0000-0000-000072030000}"/>
    <cellStyle name="Comma 2 9" xfId="904" xr:uid="{00000000-0005-0000-0000-000073030000}"/>
    <cellStyle name="Comma 2 90" xfId="905" xr:uid="{00000000-0005-0000-0000-000074030000}"/>
    <cellStyle name="Comma 2 91" xfId="906" xr:uid="{00000000-0005-0000-0000-000075030000}"/>
    <cellStyle name="Comma 2 92" xfId="907" xr:uid="{00000000-0005-0000-0000-000076030000}"/>
    <cellStyle name="Comma 2 93" xfId="908" xr:uid="{00000000-0005-0000-0000-000077030000}"/>
    <cellStyle name="Comma 2 94" xfId="909" xr:uid="{00000000-0005-0000-0000-000078030000}"/>
    <cellStyle name="Comma 2 95" xfId="910" xr:uid="{00000000-0005-0000-0000-000079030000}"/>
    <cellStyle name="Comma 2 96" xfId="911" xr:uid="{00000000-0005-0000-0000-00007A030000}"/>
    <cellStyle name="Comma 2 97" xfId="912" xr:uid="{00000000-0005-0000-0000-00007B030000}"/>
    <cellStyle name="Comma 2 98" xfId="913" xr:uid="{00000000-0005-0000-0000-00007C030000}"/>
    <cellStyle name="Comma 2 99" xfId="914" xr:uid="{00000000-0005-0000-0000-00007D030000}"/>
    <cellStyle name="Comma 20" xfId="915" xr:uid="{00000000-0005-0000-0000-00007E030000}"/>
    <cellStyle name="Comma 200" xfId="916" xr:uid="{00000000-0005-0000-0000-00007F030000}"/>
    <cellStyle name="Comma 201" xfId="917" xr:uid="{00000000-0005-0000-0000-000080030000}"/>
    <cellStyle name="Comma 202" xfId="918" xr:uid="{00000000-0005-0000-0000-000081030000}"/>
    <cellStyle name="Comma 203" xfId="919" xr:uid="{00000000-0005-0000-0000-000082030000}"/>
    <cellStyle name="Comma 204" xfId="920" xr:uid="{00000000-0005-0000-0000-000083030000}"/>
    <cellStyle name="Comma 205" xfId="921" xr:uid="{00000000-0005-0000-0000-000084030000}"/>
    <cellStyle name="Comma 206" xfId="922" xr:uid="{00000000-0005-0000-0000-000085030000}"/>
    <cellStyle name="Comma 207" xfId="923" xr:uid="{00000000-0005-0000-0000-000086030000}"/>
    <cellStyle name="Comma 208" xfId="924" xr:uid="{00000000-0005-0000-0000-000087030000}"/>
    <cellStyle name="Comma 209" xfId="925" xr:uid="{00000000-0005-0000-0000-000088030000}"/>
    <cellStyle name="Comma 21" xfId="926" xr:uid="{00000000-0005-0000-0000-000089030000}"/>
    <cellStyle name="Comma 210" xfId="927" xr:uid="{00000000-0005-0000-0000-00008A030000}"/>
    <cellStyle name="Comma 211" xfId="928" xr:uid="{00000000-0005-0000-0000-00008B030000}"/>
    <cellStyle name="Comma 212" xfId="929" xr:uid="{00000000-0005-0000-0000-00008C030000}"/>
    <cellStyle name="Comma 213" xfId="930" xr:uid="{00000000-0005-0000-0000-00008D030000}"/>
    <cellStyle name="Comma 214" xfId="931" xr:uid="{00000000-0005-0000-0000-00008E030000}"/>
    <cellStyle name="Comma 215" xfId="932" xr:uid="{00000000-0005-0000-0000-00008F030000}"/>
    <cellStyle name="Comma 216" xfId="933" xr:uid="{00000000-0005-0000-0000-000090030000}"/>
    <cellStyle name="Comma 216 2" xfId="934" xr:uid="{00000000-0005-0000-0000-000091030000}"/>
    <cellStyle name="Comma 217" xfId="935" xr:uid="{00000000-0005-0000-0000-000092030000}"/>
    <cellStyle name="Comma 218" xfId="936" xr:uid="{00000000-0005-0000-0000-000093030000}"/>
    <cellStyle name="Comma 219" xfId="937" xr:uid="{00000000-0005-0000-0000-000094030000}"/>
    <cellStyle name="Comma 22" xfId="938" xr:uid="{00000000-0005-0000-0000-000095030000}"/>
    <cellStyle name="Comma 220" xfId="939" xr:uid="{00000000-0005-0000-0000-000096030000}"/>
    <cellStyle name="Comma 221" xfId="940" xr:uid="{00000000-0005-0000-0000-000097030000}"/>
    <cellStyle name="Comma 222" xfId="941" xr:uid="{00000000-0005-0000-0000-000098030000}"/>
    <cellStyle name="Comma 223" xfId="942" xr:uid="{00000000-0005-0000-0000-000099030000}"/>
    <cellStyle name="Comma 224" xfId="943" xr:uid="{00000000-0005-0000-0000-00009A030000}"/>
    <cellStyle name="Comma 225" xfId="944" xr:uid="{00000000-0005-0000-0000-00009B030000}"/>
    <cellStyle name="Comma 226" xfId="945" xr:uid="{00000000-0005-0000-0000-00009C030000}"/>
    <cellStyle name="Comma 227" xfId="946" xr:uid="{00000000-0005-0000-0000-00009D030000}"/>
    <cellStyle name="Comma 227 2" xfId="947" xr:uid="{00000000-0005-0000-0000-00009E030000}"/>
    <cellStyle name="Comma 227 2 2" xfId="3194" xr:uid="{00000000-0005-0000-0000-00009F030000}"/>
    <cellStyle name="Comma 228" xfId="948" xr:uid="{00000000-0005-0000-0000-0000A0030000}"/>
    <cellStyle name="Comma 228 2" xfId="949" xr:uid="{00000000-0005-0000-0000-0000A1030000}"/>
    <cellStyle name="Comma 229" xfId="950" xr:uid="{00000000-0005-0000-0000-0000A2030000}"/>
    <cellStyle name="Comma 229 2" xfId="951" xr:uid="{00000000-0005-0000-0000-0000A3030000}"/>
    <cellStyle name="Comma 23" xfId="952" xr:uid="{00000000-0005-0000-0000-0000A4030000}"/>
    <cellStyle name="Comma 230" xfId="953" xr:uid="{00000000-0005-0000-0000-0000A5030000}"/>
    <cellStyle name="Comma 230 2" xfId="954" xr:uid="{00000000-0005-0000-0000-0000A6030000}"/>
    <cellStyle name="Comma 231" xfId="955" xr:uid="{00000000-0005-0000-0000-0000A7030000}"/>
    <cellStyle name="Comma 231 2" xfId="956" xr:uid="{00000000-0005-0000-0000-0000A8030000}"/>
    <cellStyle name="Comma 232" xfId="957" xr:uid="{00000000-0005-0000-0000-0000A9030000}"/>
    <cellStyle name="Comma 232 2" xfId="958" xr:uid="{00000000-0005-0000-0000-0000AA030000}"/>
    <cellStyle name="Comma 233" xfId="959" xr:uid="{00000000-0005-0000-0000-0000AB030000}"/>
    <cellStyle name="Comma 233 2" xfId="960" xr:uid="{00000000-0005-0000-0000-0000AC030000}"/>
    <cellStyle name="Comma 234" xfId="961" xr:uid="{00000000-0005-0000-0000-0000AD030000}"/>
    <cellStyle name="Comma 235" xfId="962" xr:uid="{00000000-0005-0000-0000-0000AE030000}"/>
    <cellStyle name="Comma 236" xfId="963" xr:uid="{00000000-0005-0000-0000-0000AF030000}"/>
    <cellStyle name="Comma 237" xfId="964" xr:uid="{00000000-0005-0000-0000-0000B0030000}"/>
    <cellStyle name="Comma 238" xfId="965" xr:uid="{00000000-0005-0000-0000-0000B1030000}"/>
    <cellStyle name="Comma 239" xfId="966" xr:uid="{00000000-0005-0000-0000-0000B2030000}"/>
    <cellStyle name="Comma 24" xfId="967" xr:uid="{00000000-0005-0000-0000-0000B3030000}"/>
    <cellStyle name="Comma 240" xfId="968" xr:uid="{00000000-0005-0000-0000-0000B4030000}"/>
    <cellStyle name="Comma 241" xfId="969" xr:uid="{00000000-0005-0000-0000-0000B5030000}"/>
    <cellStyle name="Comma 242" xfId="970" xr:uid="{00000000-0005-0000-0000-0000B6030000}"/>
    <cellStyle name="Comma 243" xfId="971" xr:uid="{00000000-0005-0000-0000-0000B7030000}"/>
    <cellStyle name="Comma 244" xfId="972" xr:uid="{00000000-0005-0000-0000-0000B8030000}"/>
    <cellStyle name="Comma 245" xfId="973" xr:uid="{00000000-0005-0000-0000-0000B9030000}"/>
    <cellStyle name="Comma 246" xfId="974" xr:uid="{00000000-0005-0000-0000-0000BA030000}"/>
    <cellStyle name="Comma 246 2" xfId="3205" xr:uid="{00000000-0005-0000-0000-0000BB030000}"/>
    <cellStyle name="Comma 247" xfId="975" xr:uid="{00000000-0005-0000-0000-0000BC030000}"/>
    <cellStyle name="Comma 248" xfId="976" xr:uid="{00000000-0005-0000-0000-0000BD030000}"/>
    <cellStyle name="Comma 249" xfId="977" xr:uid="{00000000-0005-0000-0000-0000BE030000}"/>
    <cellStyle name="Comma 249 2" xfId="978" xr:uid="{00000000-0005-0000-0000-0000BF030000}"/>
    <cellStyle name="Comma 25" xfId="979" xr:uid="{00000000-0005-0000-0000-0000C0030000}"/>
    <cellStyle name="Comma 250" xfId="980" xr:uid="{00000000-0005-0000-0000-0000C1030000}"/>
    <cellStyle name="Comma 251" xfId="981" xr:uid="{00000000-0005-0000-0000-0000C2030000}"/>
    <cellStyle name="Comma 252" xfId="982" xr:uid="{00000000-0005-0000-0000-0000C3030000}"/>
    <cellStyle name="Comma 253" xfId="983" xr:uid="{00000000-0005-0000-0000-0000C4030000}"/>
    <cellStyle name="Comma 254" xfId="984" xr:uid="{00000000-0005-0000-0000-0000C5030000}"/>
    <cellStyle name="Comma 254 2" xfId="985" xr:uid="{00000000-0005-0000-0000-0000C6030000}"/>
    <cellStyle name="Comma 255" xfId="986" xr:uid="{00000000-0005-0000-0000-0000C7030000}"/>
    <cellStyle name="Comma 256" xfId="987" xr:uid="{00000000-0005-0000-0000-0000C8030000}"/>
    <cellStyle name="Comma 257" xfId="988" xr:uid="{00000000-0005-0000-0000-0000C9030000}"/>
    <cellStyle name="Comma 258" xfId="989" xr:uid="{00000000-0005-0000-0000-0000CA030000}"/>
    <cellStyle name="Comma 259" xfId="990" xr:uid="{00000000-0005-0000-0000-0000CB030000}"/>
    <cellStyle name="Comma 26" xfId="991" xr:uid="{00000000-0005-0000-0000-0000CC030000}"/>
    <cellStyle name="Comma 260" xfId="992" xr:uid="{00000000-0005-0000-0000-0000CD030000}"/>
    <cellStyle name="Comma 261" xfId="993" xr:uid="{00000000-0005-0000-0000-0000CE030000}"/>
    <cellStyle name="Comma 262" xfId="994" xr:uid="{00000000-0005-0000-0000-0000CF030000}"/>
    <cellStyle name="Comma 263" xfId="995" xr:uid="{00000000-0005-0000-0000-0000D0030000}"/>
    <cellStyle name="Comma 264" xfId="996" xr:uid="{00000000-0005-0000-0000-0000D1030000}"/>
    <cellStyle name="Comma 265" xfId="997" xr:uid="{00000000-0005-0000-0000-0000D2030000}"/>
    <cellStyle name="Comma 266" xfId="998" xr:uid="{00000000-0005-0000-0000-0000D3030000}"/>
    <cellStyle name="Comma 266 2" xfId="999" xr:uid="{00000000-0005-0000-0000-0000D4030000}"/>
    <cellStyle name="Comma 267" xfId="1000" xr:uid="{00000000-0005-0000-0000-0000D5030000}"/>
    <cellStyle name="Comma 268" xfId="1001" xr:uid="{00000000-0005-0000-0000-0000D6030000}"/>
    <cellStyle name="Comma 269" xfId="1002" xr:uid="{00000000-0005-0000-0000-0000D7030000}"/>
    <cellStyle name="Comma 27" xfId="1003" xr:uid="{00000000-0005-0000-0000-0000D8030000}"/>
    <cellStyle name="Comma 270" xfId="1004" xr:uid="{00000000-0005-0000-0000-0000D9030000}"/>
    <cellStyle name="Comma 271" xfId="1005" xr:uid="{00000000-0005-0000-0000-0000DA030000}"/>
    <cellStyle name="Comma 272" xfId="1006" xr:uid="{00000000-0005-0000-0000-0000DB030000}"/>
    <cellStyle name="Comma 272 2" xfId="3206" xr:uid="{00000000-0005-0000-0000-0000DC030000}"/>
    <cellStyle name="Comma 273" xfId="1007" xr:uid="{00000000-0005-0000-0000-0000DD030000}"/>
    <cellStyle name="Comma 274" xfId="1008" xr:uid="{00000000-0005-0000-0000-0000DE030000}"/>
    <cellStyle name="Comma 275" xfId="1009" xr:uid="{00000000-0005-0000-0000-0000DF030000}"/>
    <cellStyle name="Comma 276" xfId="1010" xr:uid="{00000000-0005-0000-0000-0000E0030000}"/>
    <cellStyle name="Comma 277" xfId="1011" xr:uid="{00000000-0005-0000-0000-0000E1030000}"/>
    <cellStyle name="Comma 278" xfId="1012" xr:uid="{00000000-0005-0000-0000-0000E2030000}"/>
    <cellStyle name="Comma 279" xfId="1013" xr:uid="{00000000-0005-0000-0000-0000E3030000}"/>
    <cellStyle name="Comma 28" xfId="1014" xr:uid="{00000000-0005-0000-0000-0000E4030000}"/>
    <cellStyle name="Comma 280" xfId="1015" xr:uid="{00000000-0005-0000-0000-0000E5030000}"/>
    <cellStyle name="Comma 281" xfId="1016" xr:uid="{00000000-0005-0000-0000-0000E6030000}"/>
    <cellStyle name="Comma 282" xfId="1017" xr:uid="{00000000-0005-0000-0000-0000E7030000}"/>
    <cellStyle name="Comma 282 2" xfId="3207" xr:uid="{00000000-0005-0000-0000-0000E8030000}"/>
    <cellStyle name="Comma 283" xfId="1018" xr:uid="{00000000-0005-0000-0000-0000E9030000}"/>
    <cellStyle name="Comma 283 2" xfId="3208" xr:uid="{00000000-0005-0000-0000-0000EA030000}"/>
    <cellStyle name="Comma 284" xfId="1019" xr:uid="{00000000-0005-0000-0000-0000EB030000}"/>
    <cellStyle name="Comma 284 2" xfId="3209" xr:uid="{00000000-0005-0000-0000-0000EC030000}"/>
    <cellStyle name="Comma 285" xfId="1020" xr:uid="{00000000-0005-0000-0000-0000ED030000}"/>
    <cellStyle name="Comma 286" xfId="1021" xr:uid="{00000000-0005-0000-0000-0000EE030000}"/>
    <cellStyle name="Comma 287" xfId="1022" xr:uid="{00000000-0005-0000-0000-0000EF030000}"/>
    <cellStyle name="Comma 288" xfId="1023" xr:uid="{00000000-0005-0000-0000-0000F0030000}"/>
    <cellStyle name="Comma 289" xfId="1024" xr:uid="{00000000-0005-0000-0000-0000F1030000}"/>
    <cellStyle name="Comma 29" xfId="1025" xr:uid="{00000000-0005-0000-0000-0000F2030000}"/>
    <cellStyle name="Comma 290" xfId="1026" xr:uid="{00000000-0005-0000-0000-0000F3030000}"/>
    <cellStyle name="Comma 290 2" xfId="3231" xr:uid="{00000000-0005-0000-0000-0000F4030000}"/>
    <cellStyle name="Comma 291" xfId="1027" xr:uid="{00000000-0005-0000-0000-0000F5030000}"/>
    <cellStyle name="Comma 292" xfId="8" xr:uid="{00000000-0005-0000-0000-0000F6030000}"/>
    <cellStyle name="Comma 292 2" xfId="1028" xr:uid="{00000000-0005-0000-0000-0000F7030000}"/>
    <cellStyle name="Comma 293" xfId="1029" xr:uid="{00000000-0005-0000-0000-0000F8030000}"/>
    <cellStyle name="Comma 294" xfId="1030" xr:uid="{00000000-0005-0000-0000-0000F9030000}"/>
    <cellStyle name="Comma 295" xfId="1031" xr:uid="{00000000-0005-0000-0000-0000FA030000}"/>
    <cellStyle name="Comma 296" xfId="1032" xr:uid="{00000000-0005-0000-0000-0000FB030000}"/>
    <cellStyle name="Comma 297" xfId="1033" xr:uid="{00000000-0005-0000-0000-0000FC030000}"/>
    <cellStyle name="Comma 298" xfId="1034" xr:uid="{00000000-0005-0000-0000-0000FD030000}"/>
    <cellStyle name="Comma 299" xfId="1035" xr:uid="{00000000-0005-0000-0000-0000FE030000}"/>
    <cellStyle name="Comma 3" xfId="5" xr:uid="{00000000-0005-0000-0000-0000FF030000}"/>
    <cellStyle name="Comma 3 2" xfId="1036" xr:uid="{00000000-0005-0000-0000-000000040000}"/>
    <cellStyle name="Comma 3 2 2" xfId="1037" xr:uid="{00000000-0005-0000-0000-000001040000}"/>
    <cellStyle name="Comma 3 2 3" xfId="1038" xr:uid="{00000000-0005-0000-0000-000002040000}"/>
    <cellStyle name="Comma 3 2 3 2" xfId="1039" xr:uid="{00000000-0005-0000-0000-000003040000}"/>
    <cellStyle name="Comma 3 3" xfId="1040" xr:uid="{00000000-0005-0000-0000-000004040000}"/>
    <cellStyle name="Comma 3 3 2" xfId="1041" xr:uid="{00000000-0005-0000-0000-000005040000}"/>
    <cellStyle name="Comma 3 4" xfId="1042" xr:uid="{00000000-0005-0000-0000-000006040000}"/>
    <cellStyle name="Comma 3 4 2" xfId="1043" xr:uid="{00000000-0005-0000-0000-000007040000}"/>
    <cellStyle name="Comma 3 4 2 2" xfId="1044" xr:uid="{00000000-0005-0000-0000-000008040000}"/>
    <cellStyle name="Comma 3 4 2 2 2" xfId="1045" xr:uid="{00000000-0005-0000-0000-000009040000}"/>
    <cellStyle name="Comma 3 4 2 2 2 2" xfId="1046" xr:uid="{00000000-0005-0000-0000-00000A040000}"/>
    <cellStyle name="Comma 3 4 2 2 3" xfId="1047" xr:uid="{00000000-0005-0000-0000-00000B040000}"/>
    <cellStyle name="Comma 3 4 2 3" xfId="1048" xr:uid="{00000000-0005-0000-0000-00000C040000}"/>
    <cellStyle name="Comma 3 4 3" xfId="1049" xr:uid="{00000000-0005-0000-0000-00000D040000}"/>
    <cellStyle name="Comma 3 5" xfId="1050" xr:uid="{00000000-0005-0000-0000-00000E040000}"/>
    <cellStyle name="Comma 3 6" xfId="23" xr:uid="{00000000-0005-0000-0000-00000F040000}"/>
    <cellStyle name="Comma 3 6 2" xfId="1051" xr:uid="{00000000-0005-0000-0000-000010040000}"/>
    <cellStyle name="Comma 30" xfId="1052" xr:uid="{00000000-0005-0000-0000-000011040000}"/>
    <cellStyle name="Comma 300" xfId="1053" xr:uid="{00000000-0005-0000-0000-000012040000}"/>
    <cellStyle name="Comma 301" xfId="1054" xr:uid="{00000000-0005-0000-0000-000013040000}"/>
    <cellStyle name="Comma 302" xfId="1055" xr:uid="{00000000-0005-0000-0000-000014040000}"/>
    <cellStyle name="Comma 303" xfId="1056" xr:uid="{00000000-0005-0000-0000-000015040000}"/>
    <cellStyle name="Comma 304" xfId="1057" xr:uid="{00000000-0005-0000-0000-000016040000}"/>
    <cellStyle name="Comma 305" xfId="1058" xr:uid="{00000000-0005-0000-0000-000017040000}"/>
    <cellStyle name="Comma 306" xfId="1059" xr:uid="{00000000-0005-0000-0000-000018040000}"/>
    <cellStyle name="Comma 307" xfId="1060" xr:uid="{00000000-0005-0000-0000-000019040000}"/>
    <cellStyle name="Comma 308" xfId="1061" xr:uid="{00000000-0005-0000-0000-00001A040000}"/>
    <cellStyle name="Comma 309" xfId="1062" xr:uid="{00000000-0005-0000-0000-00001B040000}"/>
    <cellStyle name="Comma 31" xfId="1063" xr:uid="{00000000-0005-0000-0000-00001C040000}"/>
    <cellStyle name="Comma 310" xfId="1064" xr:uid="{00000000-0005-0000-0000-00001D040000}"/>
    <cellStyle name="Comma 311" xfId="1065" xr:uid="{00000000-0005-0000-0000-00001E040000}"/>
    <cellStyle name="Comma 312" xfId="1066" xr:uid="{00000000-0005-0000-0000-00001F040000}"/>
    <cellStyle name="Comma 313" xfId="1067" xr:uid="{00000000-0005-0000-0000-000020040000}"/>
    <cellStyle name="Comma 314" xfId="1068" xr:uid="{00000000-0005-0000-0000-000021040000}"/>
    <cellStyle name="Comma 315" xfId="1069" xr:uid="{00000000-0005-0000-0000-000022040000}"/>
    <cellStyle name="Comma 316" xfId="1070" xr:uid="{00000000-0005-0000-0000-000023040000}"/>
    <cellStyle name="Comma 317" xfId="1071" xr:uid="{00000000-0005-0000-0000-000024040000}"/>
    <cellStyle name="Comma 318" xfId="1072" xr:uid="{00000000-0005-0000-0000-000025040000}"/>
    <cellStyle name="Comma 319" xfId="1073" xr:uid="{00000000-0005-0000-0000-000026040000}"/>
    <cellStyle name="Comma 32" xfId="1074" xr:uid="{00000000-0005-0000-0000-000027040000}"/>
    <cellStyle name="Comma 320" xfId="1075" xr:uid="{00000000-0005-0000-0000-000028040000}"/>
    <cellStyle name="Comma 320 2" xfId="3192" xr:uid="{00000000-0005-0000-0000-000029040000}"/>
    <cellStyle name="Comma 321" xfId="1076" xr:uid="{00000000-0005-0000-0000-00002A040000}"/>
    <cellStyle name="Comma 321 2" xfId="3193" xr:uid="{00000000-0005-0000-0000-00002B040000}"/>
    <cellStyle name="Comma 322" xfId="1077" xr:uid="{00000000-0005-0000-0000-00002C040000}"/>
    <cellStyle name="Comma 322 2" xfId="3195" xr:uid="{00000000-0005-0000-0000-00002D040000}"/>
    <cellStyle name="Comma 323" xfId="1078" xr:uid="{00000000-0005-0000-0000-00002E040000}"/>
    <cellStyle name="Comma 323 2" xfId="3196" xr:uid="{00000000-0005-0000-0000-00002F040000}"/>
    <cellStyle name="Comma 324" xfId="1079" xr:uid="{00000000-0005-0000-0000-000030040000}"/>
    <cellStyle name="Comma 324 2" xfId="3197" xr:uid="{00000000-0005-0000-0000-000031040000}"/>
    <cellStyle name="Comma 325" xfId="1080" xr:uid="{00000000-0005-0000-0000-000032040000}"/>
    <cellStyle name="Comma 325 2" xfId="3198" xr:uid="{00000000-0005-0000-0000-000033040000}"/>
    <cellStyle name="Comma 326" xfId="1081" xr:uid="{00000000-0005-0000-0000-000034040000}"/>
    <cellStyle name="Comma 326 2" xfId="3199" xr:uid="{00000000-0005-0000-0000-000035040000}"/>
    <cellStyle name="Comma 327" xfId="1082" xr:uid="{00000000-0005-0000-0000-000036040000}"/>
    <cellStyle name="Comma 327 2" xfId="3200" xr:uid="{00000000-0005-0000-0000-000037040000}"/>
    <cellStyle name="Comma 328" xfId="1083" xr:uid="{00000000-0005-0000-0000-000038040000}"/>
    <cellStyle name="Comma 328 2" xfId="3201" xr:uid="{00000000-0005-0000-0000-000039040000}"/>
    <cellStyle name="Comma 329" xfId="1084" xr:uid="{00000000-0005-0000-0000-00003A040000}"/>
    <cellStyle name="Comma 329 2" xfId="3202" xr:uid="{00000000-0005-0000-0000-00003B040000}"/>
    <cellStyle name="Comma 33" xfId="1085" xr:uid="{00000000-0005-0000-0000-00003C040000}"/>
    <cellStyle name="Comma 330" xfId="1086" xr:uid="{00000000-0005-0000-0000-00003D040000}"/>
    <cellStyle name="Comma 330 2" xfId="3203" xr:uid="{00000000-0005-0000-0000-00003E040000}"/>
    <cellStyle name="Comma 331" xfId="1087" xr:uid="{00000000-0005-0000-0000-00003F040000}"/>
    <cellStyle name="Comma 331 2" xfId="3204" xr:uid="{00000000-0005-0000-0000-000040040000}"/>
    <cellStyle name="Comma 332" xfId="1088" xr:uid="{00000000-0005-0000-0000-000041040000}"/>
    <cellStyle name="Comma 333" xfId="1089" xr:uid="{00000000-0005-0000-0000-000042040000}"/>
    <cellStyle name="Comma 334" xfId="1090" xr:uid="{00000000-0005-0000-0000-000043040000}"/>
    <cellStyle name="Comma 335" xfId="1091" xr:uid="{00000000-0005-0000-0000-000044040000}"/>
    <cellStyle name="Comma 336" xfId="1092" xr:uid="{00000000-0005-0000-0000-000045040000}"/>
    <cellStyle name="Comma 337" xfId="1093" xr:uid="{00000000-0005-0000-0000-000046040000}"/>
    <cellStyle name="Comma 338" xfId="1094" xr:uid="{00000000-0005-0000-0000-000047040000}"/>
    <cellStyle name="Comma 339" xfId="1095" xr:uid="{00000000-0005-0000-0000-000048040000}"/>
    <cellStyle name="Comma 34" xfId="1096" xr:uid="{00000000-0005-0000-0000-000049040000}"/>
    <cellStyle name="Comma 340" xfId="1097" xr:uid="{00000000-0005-0000-0000-00004A040000}"/>
    <cellStyle name="Comma 341" xfId="1098" xr:uid="{00000000-0005-0000-0000-00004B040000}"/>
    <cellStyle name="Comma 341 2" xfId="3217" xr:uid="{00000000-0005-0000-0000-00004C040000}"/>
    <cellStyle name="Comma 342" xfId="1099" xr:uid="{00000000-0005-0000-0000-00004D040000}"/>
    <cellStyle name="Comma 342 2" xfId="3218" xr:uid="{00000000-0005-0000-0000-00004E040000}"/>
    <cellStyle name="Comma 343" xfId="1100" xr:uid="{00000000-0005-0000-0000-00004F040000}"/>
    <cellStyle name="Comma 343 2" xfId="3219" xr:uid="{00000000-0005-0000-0000-000050040000}"/>
    <cellStyle name="Comma 344" xfId="1101" xr:uid="{00000000-0005-0000-0000-000051040000}"/>
    <cellStyle name="Comma 344 2" xfId="3220" xr:uid="{00000000-0005-0000-0000-000052040000}"/>
    <cellStyle name="Comma 345" xfId="1102" xr:uid="{00000000-0005-0000-0000-000053040000}"/>
    <cellStyle name="Comma 345 2" xfId="3221" xr:uid="{00000000-0005-0000-0000-000054040000}"/>
    <cellStyle name="Comma 346" xfId="1103" xr:uid="{00000000-0005-0000-0000-000055040000}"/>
    <cellStyle name="Comma 346 2" xfId="3222" xr:uid="{00000000-0005-0000-0000-000056040000}"/>
    <cellStyle name="Comma 347" xfId="1104" xr:uid="{00000000-0005-0000-0000-000057040000}"/>
    <cellStyle name="Comma 347 2" xfId="3223" xr:uid="{00000000-0005-0000-0000-000058040000}"/>
    <cellStyle name="Comma 348" xfId="1105" xr:uid="{00000000-0005-0000-0000-000059040000}"/>
    <cellStyle name="Comma 348 2" xfId="3224" xr:uid="{00000000-0005-0000-0000-00005A040000}"/>
    <cellStyle name="Comma 349" xfId="1106" xr:uid="{00000000-0005-0000-0000-00005B040000}"/>
    <cellStyle name="Comma 349 2" xfId="3225" xr:uid="{00000000-0005-0000-0000-00005C040000}"/>
    <cellStyle name="Comma 35" xfId="1107" xr:uid="{00000000-0005-0000-0000-00005D040000}"/>
    <cellStyle name="Comma 35 2" xfId="1108" xr:uid="{00000000-0005-0000-0000-00005E040000}"/>
    <cellStyle name="Comma 35 2 2" xfId="1109" xr:uid="{00000000-0005-0000-0000-00005F040000}"/>
    <cellStyle name="Comma 35 3" xfId="1110" xr:uid="{00000000-0005-0000-0000-000060040000}"/>
    <cellStyle name="Comma 350" xfId="1111" xr:uid="{00000000-0005-0000-0000-000061040000}"/>
    <cellStyle name="Comma 350 2" xfId="3226" xr:uid="{00000000-0005-0000-0000-000062040000}"/>
    <cellStyle name="Comma 351" xfId="1112" xr:uid="{00000000-0005-0000-0000-000063040000}"/>
    <cellStyle name="Comma 351 2" xfId="3227" xr:uid="{00000000-0005-0000-0000-000064040000}"/>
    <cellStyle name="Comma 352" xfId="1113" xr:uid="{00000000-0005-0000-0000-000065040000}"/>
    <cellStyle name="Comma 352 2" xfId="3228" xr:uid="{00000000-0005-0000-0000-000066040000}"/>
    <cellStyle name="Comma 353" xfId="1114" xr:uid="{00000000-0005-0000-0000-000067040000}"/>
    <cellStyle name="Comma 353 2" xfId="3229" xr:uid="{00000000-0005-0000-0000-000068040000}"/>
    <cellStyle name="Comma 354" xfId="1115" xr:uid="{00000000-0005-0000-0000-000069040000}"/>
    <cellStyle name="Comma 354 2" xfId="3230" xr:uid="{00000000-0005-0000-0000-00006A040000}"/>
    <cellStyle name="Comma 355" xfId="1116" xr:uid="{00000000-0005-0000-0000-00006B040000}"/>
    <cellStyle name="Comma 356" xfId="1117" xr:uid="{00000000-0005-0000-0000-00006C040000}"/>
    <cellStyle name="Comma 357" xfId="1118" xr:uid="{00000000-0005-0000-0000-00006D040000}"/>
    <cellStyle name="Comma 358" xfId="1119" xr:uid="{00000000-0005-0000-0000-00006E040000}"/>
    <cellStyle name="Comma 359" xfId="1120" xr:uid="{00000000-0005-0000-0000-00006F040000}"/>
    <cellStyle name="Comma 36" xfId="1121" xr:uid="{00000000-0005-0000-0000-000070040000}"/>
    <cellStyle name="Comma 36 2" xfId="1122" xr:uid="{00000000-0005-0000-0000-000071040000}"/>
    <cellStyle name="Comma 36 2 2" xfId="1123" xr:uid="{00000000-0005-0000-0000-000072040000}"/>
    <cellStyle name="Comma 36 3" xfId="1124" xr:uid="{00000000-0005-0000-0000-000073040000}"/>
    <cellStyle name="Comma 360" xfId="1125" xr:uid="{00000000-0005-0000-0000-000074040000}"/>
    <cellStyle name="Comma 361" xfId="1126" xr:uid="{00000000-0005-0000-0000-000075040000}"/>
    <cellStyle name="Comma 362" xfId="1127" xr:uid="{00000000-0005-0000-0000-000076040000}"/>
    <cellStyle name="Comma 363" xfId="1128" xr:uid="{00000000-0005-0000-0000-000077040000}"/>
    <cellStyle name="Comma 364" xfId="1129" xr:uid="{00000000-0005-0000-0000-000078040000}"/>
    <cellStyle name="Comma 37" xfId="1130" xr:uid="{00000000-0005-0000-0000-000079040000}"/>
    <cellStyle name="Comma 37 2" xfId="1131" xr:uid="{00000000-0005-0000-0000-00007A040000}"/>
    <cellStyle name="Comma 37 2 2" xfId="1132" xr:uid="{00000000-0005-0000-0000-00007B040000}"/>
    <cellStyle name="Comma 37 3" xfId="1133" xr:uid="{00000000-0005-0000-0000-00007C040000}"/>
    <cellStyle name="Comma 38" xfId="1134" xr:uid="{00000000-0005-0000-0000-00007D040000}"/>
    <cellStyle name="Comma 38 2" xfId="1135" xr:uid="{00000000-0005-0000-0000-00007E040000}"/>
    <cellStyle name="Comma 38 2 2" xfId="1136" xr:uid="{00000000-0005-0000-0000-00007F040000}"/>
    <cellStyle name="Comma 38 3" xfId="1137" xr:uid="{00000000-0005-0000-0000-000080040000}"/>
    <cellStyle name="Comma 39" xfId="1138" xr:uid="{00000000-0005-0000-0000-000081040000}"/>
    <cellStyle name="Comma 39 2" xfId="1139" xr:uid="{00000000-0005-0000-0000-000082040000}"/>
    <cellStyle name="Comma 39 2 2" xfId="1140" xr:uid="{00000000-0005-0000-0000-000083040000}"/>
    <cellStyle name="Comma 39 3" xfId="1141" xr:uid="{00000000-0005-0000-0000-000084040000}"/>
    <cellStyle name="Comma 4" xfId="1142" xr:uid="{00000000-0005-0000-0000-000085040000}"/>
    <cellStyle name="Comma 4 2" xfId="1143" xr:uid="{00000000-0005-0000-0000-000086040000}"/>
    <cellStyle name="Comma 4 2 2" xfId="1144" xr:uid="{00000000-0005-0000-0000-000087040000}"/>
    <cellStyle name="Comma 4 2 2 2" xfId="1145" xr:uid="{00000000-0005-0000-0000-000088040000}"/>
    <cellStyle name="Comma 4 2 2 2 2" xfId="1146" xr:uid="{00000000-0005-0000-0000-000089040000}"/>
    <cellStyle name="Comma 4 2 2 3" xfId="1147" xr:uid="{00000000-0005-0000-0000-00008A040000}"/>
    <cellStyle name="Comma 4 2 3" xfId="1148" xr:uid="{00000000-0005-0000-0000-00008B040000}"/>
    <cellStyle name="Comma 4 2 3 2" xfId="1149" xr:uid="{00000000-0005-0000-0000-00008C040000}"/>
    <cellStyle name="Comma 4 2 3 2 2" xfId="1150" xr:uid="{00000000-0005-0000-0000-00008D040000}"/>
    <cellStyle name="Comma 4 2 3 3" xfId="1151" xr:uid="{00000000-0005-0000-0000-00008E040000}"/>
    <cellStyle name="Comma 4 2 4" xfId="1152" xr:uid="{00000000-0005-0000-0000-00008F040000}"/>
    <cellStyle name="Comma 4 2 4 2" xfId="1153" xr:uid="{00000000-0005-0000-0000-000090040000}"/>
    <cellStyle name="Comma 4 2 4 2 2" xfId="1154" xr:uid="{00000000-0005-0000-0000-000091040000}"/>
    <cellStyle name="Comma 4 2 4 2 2 2" xfId="1155" xr:uid="{00000000-0005-0000-0000-000092040000}"/>
    <cellStyle name="Comma 4 2 4 2 3" xfId="1156" xr:uid="{00000000-0005-0000-0000-000093040000}"/>
    <cellStyle name="Comma 4 2 4 3" xfId="1157" xr:uid="{00000000-0005-0000-0000-000094040000}"/>
    <cellStyle name="Comma 4 2 4 3 2" xfId="1158" xr:uid="{00000000-0005-0000-0000-000095040000}"/>
    <cellStyle name="Comma 4 2 4 4" xfId="1159" xr:uid="{00000000-0005-0000-0000-000096040000}"/>
    <cellStyle name="Comma 4 2 5" xfId="1160" xr:uid="{00000000-0005-0000-0000-000097040000}"/>
    <cellStyle name="Comma 4 2 5 2" xfId="1161" xr:uid="{00000000-0005-0000-0000-000098040000}"/>
    <cellStyle name="Comma 4 2 6" xfId="1162" xr:uid="{00000000-0005-0000-0000-000099040000}"/>
    <cellStyle name="Comma 4 3" xfId="1163" xr:uid="{00000000-0005-0000-0000-00009A040000}"/>
    <cellStyle name="Comma 4 3 2" xfId="1164" xr:uid="{00000000-0005-0000-0000-00009B040000}"/>
    <cellStyle name="Comma 4 3 2 2" xfId="1165" xr:uid="{00000000-0005-0000-0000-00009C040000}"/>
    <cellStyle name="Comma 4 3 2 2 2" xfId="1166" xr:uid="{00000000-0005-0000-0000-00009D040000}"/>
    <cellStyle name="Comma 4 3 2 3" xfId="1167" xr:uid="{00000000-0005-0000-0000-00009E040000}"/>
    <cellStyle name="Comma 4 3 3" xfId="1168" xr:uid="{00000000-0005-0000-0000-00009F040000}"/>
    <cellStyle name="Comma 4 3 3 2" xfId="1169" xr:uid="{00000000-0005-0000-0000-0000A0040000}"/>
    <cellStyle name="Comma 4 3 3 2 2" xfId="1170" xr:uid="{00000000-0005-0000-0000-0000A1040000}"/>
    <cellStyle name="Comma 4 3 3 3" xfId="1171" xr:uid="{00000000-0005-0000-0000-0000A2040000}"/>
    <cellStyle name="Comma 4 3 4" xfId="1172" xr:uid="{00000000-0005-0000-0000-0000A3040000}"/>
    <cellStyle name="Comma 4 3 4 2" xfId="1173" xr:uid="{00000000-0005-0000-0000-0000A4040000}"/>
    <cellStyle name="Comma 4 3 5" xfId="1174" xr:uid="{00000000-0005-0000-0000-0000A5040000}"/>
    <cellStyle name="Comma 4 4" xfId="1175" xr:uid="{00000000-0005-0000-0000-0000A6040000}"/>
    <cellStyle name="Comma 4 4 2" xfId="1176" xr:uid="{00000000-0005-0000-0000-0000A7040000}"/>
    <cellStyle name="Comma 4 4 2 2" xfId="1177" xr:uid="{00000000-0005-0000-0000-0000A8040000}"/>
    <cellStyle name="Comma 4 4 3" xfId="1178" xr:uid="{00000000-0005-0000-0000-0000A9040000}"/>
    <cellStyle name="Comma 4 5" xfId="1179" xr:uid="{00000000-0005-0000-0000-0000AA040000}"/>
    <cellStyle name="Comma 4 5 2" xfId="1180" xr:uid="{00000000-0005-0000-0000-0000AB040000}"/>
    <cellStyle name="Comma 4 5 2 2" xfId="1181" xr:uid="{00000000-0005-0000-0000-0000AC040000}"/>
    <cellStyle name="Comma 4 5 3" xfId="1182" xr:uid="{00000000-0005-0000-0000-0000AD040000}"/>
    <cellStyle name="Comma 4 6" xfId="1183" xr:uid="{00000000-0005-0000-0000-0000AE040000}"/>
    <cellStyle name="Comma 4 6 2" xfId="1184" xr:uid="{00000000-0005-0000-0000-0000AF040000}"/>
    <cellStyle name="Comma 4 6 2 2" xfId="1185" xr:uid="{00000000-0005-0000-0000-0000B0040000}"/>
    <cellStyle name="Comma 4 6 3" xfId="1186" xr:uid="{00000000-0005-0000-0000-0000B1040000}"/>
    <cellStyle name="Comma 4 7" xfId="1187" xr:uid="{00000000-0005-0000-0000-0000B2040000}"/>
    <cellStyle name="Comma 4 7 2" xfId="29" xr:uid="{00000000-0005-0000-0000-0000B3040000}"/>
    <cellStyle name="Comma 4 8" xfId="1188" xr:uid="{00000000-0005-0000-0000-0000B4040000}"/>
    <cellStyle name="Comma 40" xfId="1189" xr:uid="{00000000-0005-0000-0000-0000B5040000}"/>
    <cellStyle name="Comma 40 2" xfId="1190" xr:uid="{00000000-0005-0000-0000-0000B6040000}"/>
    <cellStyle name="Comma 40 2 2" xfId="1191" xr:uid="{00000000-0005-0000-0000-0000B7040000}"/>
    <cellStyle name="Comma 40 3" xfId="1192" xr:uid="{00000000-0005-0000-0000-0000B8040000}"/>
    <cellStyle name="Comma 41" xfId="1193" xr:uid="{00000000-0005-0000-0000-0000B9040000}"/>
    <cellStyle name="Comma 41 2" xfId="1194" xr:uid="{00000000-0005-0000-0000-0000BA040000}"/>
    <cellStyle name="Comma 41 2 2" xfId="1195" xr:uid="{00000000-0005-0000-0000-0000BB040000}"/>
    <cellStyle name="Comma 41 3" xfId="1196" xr:uid="{00000000-0005-0000-0000-0000BC040000}"/>
    <cellStyle name="Comma 42" xfId="1197" xr:uid="{00000000-0005-0000-0000-0000BD040000}"/>
    <cellStyle name="Comma 42 2" xfId="1198" xr:uid="{00000000-0005-0000-0000-0000BE040000}"/>
    <cellStyle name="Comma 42 2 2" xfId="1199" xr:uid="{00000000-0005-0000-0000-0000BF040000}"/>
    <cellStyle name="Comma 42 3" xfId="1200" xr:uid="{00000000-0005-0000-0000-0000C0040000}"/>
    <cellStyle name="Comma 43" xfId="1201" xr:uid="{00000000-0005-0000-0000-0000C1040000}"/>
    <cellStyle name="Comma 43 2" xfId="1202" xr:uid="{00000000-0005-0000-0000-0000C2040000}"/>
    <cellStyle name="Comma 43 2 2" xfId="1203" xr:uid="{00000000-0005-0000-0000-0000C3040000}"/>
    <cellStyle name="Comma 43 3" xfId="1204" xr:uid="{00000000-0005-0000-0000-0000C4040000}"/>
    <cellStyle name="Comma 44" xfId="1205" xr:uid="{00000000-0005-0000-0000-0000C5040000}"/>
    <cellStyle name="Comma 44 2" xfId="1206" xr:uid="{00000000-0005-0000-0000-0000C6040000}"/>
    <cellStyle name="Comma 44 2 2" xfId="1207" xr:uid="{00000000-0005-0000-0000-0000C7040000}"/>
    <cellStyle name="Comma 44 3" xfId="1208" xr:uid="{00000000-0005-0000-0000-0000C8040000}"/>
    <cellStyle name="Comma 45" xfId="1209" xr:uid="{00000000-0005-0000-0000-0000C9040000}"/>
    <cellStyle name="Comma 45 2" xfId="1210" xr:uid="{00000000-0005-0000-0000-0000CA040000}"/>
    <cellStyle name="Comma 45 2 2" xfId="1211" xr:uid="{00000000-0005-0000-0000-0000CB040000}"/>
    <cellStyle name="Comma 45 3" xfId="1212" xr:uid="{00000000-0005-0000-0000-0000CC040000}"/>
    <cellStyle name="Comma 46" xfId="1213" xr:uid="{00000000-0005-0000-0000-0000CD040000}"/>
    <cellStyle name="Comma 46 2" xfId="1214" xr:uid="{00000000-0005-0000-0000-0000CE040000}"/>
    <cellStyle name="Comma 46 2 2" xfId="1215" xr:uid="{00000000-0005-0000-0000-0000CF040000}"/>
    <cellStyle name="Comma 46 3" xfId="1216" xr:uid="{00000000-0005-0000-0000-0000D0040000}"/>
    <cellStyle name="Comma 47" xfId="1217" xr:uid="{00000000-0005-0000-0000-0000D1040000}"/>
    <cellStyle name="Comma 47 2" xfId="1218" xr:uid="{00000000-0005-0000-0000-0000D2040000}"/>
    <cellStyle name="Comma 47 2 2" xfId="1219" xr:uid="{00000000-0005-0000-0000-0000D3040000}"/>
    <cellStyle name="Comma 47 3" xfId="1220" xr:uid="{00000000-0005-0000-0000-0000D4040000}"/>
    <cellStyle name="Comma 48" xfId="1221" xr:uid="{00000000-0005-0000-0000-0000D5040000}"/>
    <cellStyle name="Comma 48 2" xfId="1222" xr:uid="{00000000-0005-0000-0000-0000D6040000}"/>
    <cellStyle name="Comma 48 2 2" xfId="1223" xr:uid="{00000000-0005-0000-0000-0000D7040000}"/>
    <cellStyle name="Comma 48 3" xfId="1224" xr:uid="{00000000-0005-0000-0000-0000D8040000}"/>
    <cellStyle name="Comma 49" xfId="1225" xr:uid="{00000000-0005-0000-0000-0000D9040000}"/>
    <cellStyle name="Comma 49 2" xfId="1226" xr:uid="{00000000-0005-0000-0000-0000DA040000}"/>
    <cellStyle name="Comma 49 2 2" xfId="1227" xr:uid="{00000000-0005-0000-0000-0000DB040000}"/>
    <cellStyle name="Comma 49 3" xfId="1228" xr:uid="{00000000-0005-0000-0000-0000DC040000}"/>
    <cellStyle name="Comma 5" xfId="1229" xr:uid="{00000000-0005-0000-0000-0000DD040000}"/>
    <cellStyle name="Comma 5 2" xfId="1230" xr:uid="{00000000-0005-0000-0000-0000DE040000}"/>
    <cellStyle name="Comma 5 2 2" xfId="1231" xr:uid="{00000000-0005-0000-0000-0000DF040000}"/>
    <cellStyle name="Comma 5 2 2 2" xfId="1232" xr:uid="{00000000-0005-0000-0000-0000E0040000}"/>
    <cellStyle name="Comma 5 2 3" xfId="1233" xr:uid="{00000000-0005-0000-0000-0000E1040000}"/>
    <cellStyle name="Comma 5 3" xfId="1234" xr:uid="{00000000-0005-0000-0000-0000E2040000}"/>
    <cellStyle name="Comma 5 3 2" xfId="1235" xr:uid="{00000000-0005-0000-0000-0000E3040000}"/>
    <cellStyle name="Comma 5 3 2 2" xfId="1236" xr:uid="{00000000-0005-0000-0000-0000E4040000}"/>
    <cellStyle name="Comma 5 3 3" xfId="1237" xr:uid="{00000000-0005-0000-0000-0000E5040000}"/>
    <cellStyle name="Comma 5 4" xfId="1238" xr:uid="{00000000-0005-0000-0000-0000E6040000}"/>
    <cellStyle name="Comma 5 4 2" xfId="1239" xr:uid="{00000000-0005-0000-0000-0000E7040000}"/>
    <cellStyle name="Comma 5 4 2 2" xfId="1240" xr:uid="{00000000-0005-0000-0000-0000E8040000}"/>
    <cellStyle name="Comma 5 4 3" xfId="1241" xr:uid="{00000000-0005-0000-0000-0000E9040000}"/>
    <cellStyle name="Comma 5 5" xfId="1242" xr:uid="{00000000-0005-0000-0000-0000EA040000}"/>
    <cellStyle name="Comma 5 5 2" xfId="1243" xr:uid="{00000000-0005-0000-0000-0000EB040000}"/>
    <cellStyle name="Comma 5 6" xfId="1244" xr:uid="{00000000-0005-0000-0000-0000EC040000}"/>
    <cellStyle name="Comma 50" xfId="1245" xr:uid="{00000000-0005-0000-0000-0000ED040000}"/>
    <cellStyle name="Comma 50 2" xfId="1246" xr:uid="{00000000-0005-0000-0000-0000EE040000}"/>
    <cellStyle name="Comma 50 2 2" xfId="1247" xr:uid="{00000000-0005-0000-0000-0000EF040000}"/>
    <cellStyle name="Comma 50 3" xfId="1248" xr:uid="{00000000-0005-0000-0000-0000F0040000}"/>
    <cellStyle name="Comma 51" xfId="1249" xr:uid="{00000000-0005-0000-0000-0000F1040000}"/>
    <cellStyle name="Comma 51 2" xfId="1250" xr:uid="{00000000-0005-0000-0000-0000F2040000}"/>
    <cellStyle name="Comma 51 2 2" xfId="1251" xr:uid="{00000000-0005-0000-0000-0000F3040000}"/>
    <cellStyle name="Comma 51 3" xfId="1252" xr:uid="{00000000-0005-0000-0000-0000F4040000}"/>
    <cellStyle name="Comma 52" xfId="1253" xr:uid="{00000000-0005-0000-0000-0000F5040000}"/>
    <cellStyle name="Comma 52 2" xfId="1254" xr:uid="{00000000-0005-0000-0000-0000F6040000}"/>
    <cellStyle name="Comma 52 2 2" xfId="1255" xr:uid="{00000000-0005-0000-0000-0000F7040000}"/>
    <cellStyle name="Comma 52 3" xfId="1256" xr:uid="{00000000-0005-0000-0000-0000F8040000}"/>
    <cellStyle name="Comma 53" xfId="1257" xr:uid="{00000000-0005-0000-0000-0000F9040000}"/>
    <cellStyle name="Comma 53 2" xfId="1258" xr:uid="{00000000-0005-0000-0000-0000FA040000}"/>
    <cellStyle name="Comma 53 2 2" xfId="1259" xr:uid="{00000000-0005-0000-0000-0000FB040000}"/>
    <cellStyle name="Comma 53 3" xfId="1260" xr:uid="{00000000-0005-0000-0000-0000FC040000}"/>
    <cellStyle name="Comma 54" xfId="1261" xr:uid="{00000000-0005-0000-0000-0000FD040000}"/>
    <cellStyle name="Comma 54 2" xfId="1262" xr:uid="{00000000-0005-0000-0000-0000FE040000}"/>
    <cellStyle name="Comma 54 2 2" xfId="1263" xr:uid="{00000000-0005-0000-0000-0000FF040000}"/>
    <cellStyle name="Comma 54 3" xfId="1264" xr:uid="{00000000-0005-0000-0000-000000050000}"/>
    <cellStyle name="Comma 55" xfId="1265" xr:uid="{00000000-0005-0000-0000-000001050000}"/>
    <cellStyle name="Comma 55 2" xfId="1266" xr:uid="{00000000-0005-0000-0000-000002050000}"/>
    <cellStyle name="Comma 55 2 2" xfId="1267" xr:uid="{00000000-0005-0000-0000-000003050000}"/>
    <cellStyle name="Comma 55 3" xfId="1268" xr:uid="{00000000-0005-0000-0000-000004050000}"/>
    <cellStyle name="Comma 56" xfId="1269" xr:uid="{00000000-0005-0000-0000-000005050000}"/>
    <cellStyle name="Comma 56 2" xfId="1270" xr:uid="{00000000-0005-0000-0000-000006050000}"/>
    <cellStyle name="Comma 56 2 2" xfId="1271" xr:uid="{00000000-0005-0000-0000-000007050000}"/>
    <cellStyle name="Comma 56 3" xfId="1272" xr:uid="{00000000-0005-0000-0000-000008050000}"/>
    <cellStyle name="Comma 57" xfId="1273" xr:uid="{00000000-0005-0000-0000-000009050000}"/>
    <cellStyle name="Comma 57 2" xfId="1274" xr:uid="{00000000-0005-0000-0000-00000A050000}"/>
    <cellStyle name="Comma 57 2 2" xfId="1275" xr:uid="{00000000-0005-0000-0000-00000B050000}"/>
    <cellStyle name="Comma 57 3" xfId="1276" xr:uid="{00000000-0005-0000-0000-00000C050000}"/>
    <cellStyle name="Comma 58" xfId="1277" xr:uid="{00000000-0005-0000-0000-00000D050000}"/>
    <cellStyle name="Comma 58 2" xfId="1278" xr:uid="{00000000-0005-0000-0000-00000E050000}"/>
    <cellStyle name="Comma 58 2 2" xfId="1279" xr:uid="{00000000-0005-0000-0000-00000F050000}"/>
    <cellStyle name="Comma 58 3" xfId="1280" xr:uid="{00000000-0005-0000-0000-000010050000}"/>
    <cellStyle name="Comma 59" xfId="1281" xr:uid="{00000000-0005-0000-0000-000011050000}"/>
    <cellStyle name="Comma 59 2" xfId="1282" xr:uid="{00000000-0005-0000-0000-000012050000}"/>
    <cellStyle name="Comma 59 2 2" xfId="1283" xr:uid="{00000000-0005-0000-0000-000013050000}"/>
    <cellStyle name="Comma 59 3" xfId="1284" xr:uid="{00000000-0005-0000-0000-000014050000}"/>
    <cellStyle name="Comma 6" xfId="1285" xr:uid="{00000000-0005-0000-0000-000015050000}"/>
    <cellStyle name="Comma 6 2" xfId="1286" xr:uid="{00000000-0005-0000-0000-000016050000}"/>
    <cellStyle name="Comma 6 3" xfId="1287" xr:uid="{00000000-0005-0000-0000-000017050000}"/>
    <cellStyle name="Comma 6 4" xfId="1288" xr:uid="{00000000-0005-0000-0000-000018050000}"/>
    <cellStyle name="Comma 6 5" xfId="1289" xr:uid="{00000000-0005-0000-0000-000019050000}"/>
    <cellStyle name="Comma 6 6" xfId="1290" xr:uid="{00000000-0005-0000-0000-00001A050000}"/>
    <cellStyle name="Comma 60" xfId="1291" xr:uid="{00000000-0005-0000-0000-00001B050000}"/>
    <cellStyle name="Comma 60 2" xfId="1292" xr:uid="{00000000-0005-0000-0000-00001C050000}"/>
    <cellStyle name="Comma 60 2 2" xfId="1293" xr:uid="{00000000-0005-0000-0000-00001D050000}"/>
    <cellStyle name="Comma 60 3" xfId="1294" xr:uid="{00000000-0005-0000-0000-00001E050000}"/>
    <cellStyle name="Comma 61" xfId="1295" xr:uid="{00000000-0005-0000-0000-00001F050000}"/>
    <cellStyle name="Comma 61 2" xfId="1296" xr:uid="{00000000-0005-0000-0000-000020050000}"/>
    <cellStyle name="Comma 61 2 2" xfId="1297" xr:uid="{00000000-0005-0000-0000-000021050000}"/>
    <cellStyle name="Comma 61 3" xfId="1298" xr:uid="{00000000-0005-0000-0000-000022050000}"/>
    <cellStyle name="Comma 62" xfId="1299" xr:uid="{00000000-0005-0000-0000-000023050000}"/>
    <cellStyle name="Comma 62 2" xfId="1300" xr:uid="{00000000-0005-0000-0000-000024050000}"/>
    <cellStyle name="Comma 62 2 2" xfId="1301" xr:uid="{00000000-0005-0000-0000-000025050000}"/>
    <cellStyle name="Comma 62 3" xfId="1302" xr:uid="{00000000-0005-0000-0000-000026050000}"/>
    <cellStyle name="Comma 63" xfId="1303" xr:uid="{00000000-0005-0000-0000-000027050000}"/>
    <cellStyle name="Comma 63 2" xfId="1304" xr:uid="{00000000-0005-0000-0000-000028050000}"/>
    <cellStyle name="Comma 63 2 2" xfId="1305" xr:uid="{00000000-0005-0000-0000-000029050000}"/>
    <cellStyle name="Comma 63 3" xfId="1306" xr:uid="{00000000-0005-0000-0000-00002A050000}"/>
    <cellStyle name="Comma 64" xfId="1307" xr:uid="{00000000-0005-0000-0000-00002B050000}"/>
    <cellStyle name="Comma 64 2" xfId="1308" xr:uid="{00000000-0005-0000-0000-00002C050000}"/>
    <cellStyle name="Comma 64 2 2" xfId="1309" xr:uid="{00000000-0005-0000-0000-00002D050000}"/>
    <cellStyle name="Comma 64 3" xfId="1310" xr:uid="{00000000-0005-0000-0000-00002E050000}"/>
    <cellStyle name="Comma 65" xfId="1311" xr:uid="{00000000-0005-0000-0000-00002F050000}"/>
    <cellStyle name="Comma 65 2" xfId="1312" xr:uid="{00000000-0005-0000-0000-000030050000}"/>
    <cellStyle name="Comma 65 2 2" xfId="1313" xr:uid="{00000000-0005-0000-0000-000031050000}"/>
    <cellStyle name="Comma 65 3" xfId="1314" xr:uid="{00000000-0005-0000-0000-000032050000}"/>
    <cellStyle name="Comma 66" xfId="1315" xr:uid="{00000000-0005-0000-0000-000033050000}"/>
    <cellStyle name="Comma 66 2" xfId="1316" xr:uid="{00000000-0005-0000-0000-000034050000}"/>
    <cellStyle name="Comma 66 2 2" xfId="1317" xr:uid="{00000000-0005-0000-0000-000035050000}"/>
    <cellStyle name="Comma 66 3" xfId="1318" xr:uid="{00000000-0005-0000-0000-000036050000}"/>
    <cellStyle name="Comma 67" xfId="1319" xr:uid="{00000000-0005-0000-0000-000037050000}"/>
    <cellStyle name="Comma 67 2" xfId="1320" xr:uid="{00000000-0005-0000-0000-000038050000}"/>
    <cellStyle name="Comma 67 2 2" xfId="1321" xr:uid="{00000000-0005-0000-0000-000039050000}"/>
    <cellStyle name="Comma 67 3" xfId="1322" xr:uid="{00000000-0005-0000-0000-00003A050000}"/>
    <cellStyle name="Comma 68" xfId="1323" xr:uid="{00000000-0005-0000-0000-00003B050000}"/>
    <cellStyle name="Comma 68 2" xfId="1324" xr:uid="{00000000-0005-0000-0000-00003C050000}"/>
    <cellStyle name="Comma 68 2 2" xfId="1325" xr:uid="{00000000-0005-0000-0000-00003D050000}"/>
    <cellStyle name="Comma 68 3" xfId="1326" xr:uid="{00000000-0005-0000-0000-00003E050000}"/>
    <cellStyle name="Comma 69" xfId="1327" xr:uid="{00000000-0005-0000-0000-00003F050000}"/>
    <cellStyle name="Comma 69 2" xfId="1328" xr:uid="{00000000-0005-0000-0000-000040050000}"/>
    <cellStyle name="Comma 69 2 2" xfId="1329" xr:uid="{00000000-0005-0000-0000-000041050000}"/>
    <cellStyle name="Comma 69 3" xfId="1330" xr:uid="{00000000-0005-0000-0000-000042050000}"/>
    <cellStyle name="Comma 7" xfId="1331" xr:uid="{00000000-0005-0000-0000-000043050000}"/>
    <cellStyle name="Comma 7 2" xfId="1332" xr:uid="{00000000-0005-0000-0000-000044050000}"/>
    <cellStyle name="Comma 7 2 2" xfId="1333" xr:uid="{00000000-0005-0000-0000-000045050000}"/>
    <cellStyle name="Comma 7 2 2 2" xfId="1334" xr:uid="{00000000-0005-0000-0000-000046050000}"/>
    <cellStyle name="Comma 7 2 3" xfId="1335" xr:uid="{00000000-0005-0000-0000-000047050000}"/>
    <cellStyle name="Comma 7 3" xfId="1336" xr:uid="{00000000-0005-0000-0000-000048050000}"/>
    <cellStyle name="Comma 7 3 2" xfId="1337" xr:uid="{00000000-0005-0000-0000-000049050000}"/>
    <cellStyle name="Comma 7 3 2 2" xfId="1338" xr:uid="{00000000-0005-0000-0000-00004A050000}"/>
    <cellStyle name="Comma 7 3 3" xfId="1339" xr:uid="{00000000-0005-0000-0000-00004B050000}"/>
    <cellStyle name="Comma 7 4" xfId="1340" xr:uid="{00000000-0005-0000-0000-00004C050000}"/>
    <cellStyle name="Comma 7 4 2" xfId="1341" xr:uid="{00000000-0005-0000-0000-00004D050000}"/>
    <cellStyle name="Comma 7 5" xfId="1342" xr:uid="{00000000-0005-0000-0000-00004E050000}"/>
    <cellStyle name="Comma 70" xfId="1343" xr:uid="{00000000-0005-0000-0000-00004F050000}"/>
    <cellStyle name="Comma 70 2" xfId="1344" xr:uid="{00000000-0005-0000-0000-000050050000}"/>
    <cellStyle name="Comma 70 2 2" xfId="1345" xr:uid="{00000000-0005-0000-0000-000051050000}"/>
    <cellStyle name="Comma 70 3" xfId="1346" xr:uid="{00000000-0005-0000-0000-000052050000}"/>
    <cellStyle name="Comma 71" xfId="1347" xr:uid="{00000000-0005-0000-0000-000053050000}"/>
    <cellStyle name="Comma 71 2" xfId="1348" xr:uid="{00000000-0005-0000-0000-000054050000}"/>
    <cellStyle name="Comma 71 2 2" xfId="1349" xr:uid="{00000000-0005-0000-0000-000055050000}"/>
    <cellStyle name="Comma 71 3" xfId="1350" xr:uid="{00000000-0005-0000-0000-000056050000}"/>
    <cellStyle name="Comma 71 3 2" xfId="1351" xr:uid="{00000000-0005-0000-0000-000057050000}"/>
    <cellStyle name="Comma 71 3 3" xfId="1352" xr:uid="{00000000-0005-0000-0000-000058050000}"/>
    <cellStyle name="Comma 71 4" xfId="1353" xr:uid="{00000000-0005-0000-0000-000059050000}"/>
    <cellStyle name="Comma 72" xfId="1354" xr:uid="{00000000-0005-0000-0000-00005A050000}"/>
    <cellStyle name="Comma 72 2" xfId="1355" xr:uid="{00000000-0005-0000-0000-00005B050000}"/>
    <cellStyle name="Comma 72 2 2" xfId="1356" xr:uid="{00000000-0005-0000-0000-00005C050000}"/>
    <cellStyle name="Comma 72 3" xfId="1357" xr:uid="{00000000-0005-0000-0000-00005D050000}"/>
    <cellStyle name="Comma 73" xfId="1358" xr:uid="{00000000-0005-0000-0000-00005E050000}"/>
    <cellStyle name="Comma 73 10" xfId="1359" xr:uid="{00000000-0005-0000-0000-00005F050000}"/>
    <cellStyle name="Comma 73 11" xfId="1360" xr:uid="{00000000-0005-0000-0000-000060050000}"/>
    <cellStyle name="Comma 73 12" xfId="1361" xr:uid="{00000000-0005-0000-0000-000061050000}"/>
    <cellStyle name="Comma 73 13" xfId="1362" xr:uid="{00000000-0005-0000-0000-000062050000}"/>
    <cellStyle name="Comma 73 14" xfId="1363" xr:uid="{00000000-0005-0000-0000-000063050000}"/>
    <cellStyle name="Comma 73 15" xfId="1364" xr:uid="{00000000-0005-0000-0000-000064050000}"/>
    <cellStyle name="Comma 73 2" xfId="1365" xr:uid="{00000000-0005-0000-0000-000065050000}"/>
    <cellStyle name="Comma 73 2 2" xfId="1366" xr:uid="{00000000-0005-0000-0000-000066050000}"/>
    <cellStyle name="Comma 73 3" xfId="1367" xr:uid="{00000000-0005-0000-0000-000067050000}"/>
    <cellStyle name="Comma 73 3 2" xfId="1368" xr:uid="{00000000-0005-0000-0000-000068050000}"/>
    <cellStyle name="Comma 73 4" xfId="1369" xr:uid="{00000000-0005-0000-0000-000069050000}"/>
    <cellStyle name="Comma 73 4 2" xfId="1370" xr:uid="{00000000-0005-0000-0000-00006A050000}"/>
    <cellStyle name="Comma 73 5" xfId="1371" xr:uid="{00000000-0005-0000-0000-00006B050000}"/>
    <cellStyle name="Comma 73 6" xfId="1372" xr:uid="{00000000-0005-0000-0000-00006C050000}"/>
    <cellStyle name="Comma 73 7" xfId="1373" xr:uid="{00000000-0005-0000-0000-00006D050000}"/>
    <cellStyle name="Comma 73 8" xfId="1374" xr:uid="{00000000-0005-0000-0000-00006E050000}"/>
    <cellStyle name="Comma 73 9" xfId="1375" xr:uid="{00000000-0005-0000-0000-00006F050000}"/>
    <cellStyle name="Comma 74" xfId="1376" xr:uid="{00000000-0005-0000-0000-000070050000}"/>
    <cellStyle name="Comma 74 10" xfId="1377" xr:uid="{00000000-0005-0000-0000-000071050000}"/>
    <cellStyle name="Comma 74 11" xfId="1378" xr:uid="{00000000-0005-0000-0000-000072050000}"/>
    <cellStyle name="Comma 74 12" xfId="1379" xr:uid="{00000000-0005-0000-0000-000073050000}"/>
    <cellStyle name="Comma 74 13" xfId="1380" xr:uid="{00000000-0005-0000-0000-000074050000}"/>
    <cellStyle name="Comma 74 14" xfId="1381" xr:uid="{00000000-0005-0000-0000-000075050000}"/>
    <cellStyle name="Comma 74 15" xfId="1382" xr:uid="{00000000-0005-0000-0000-000076050000}"/>
    <cellStyle name="Comma 74 2" xfId="1383" xr:uid="{00000000-0005-0000-0000-000077050000}"/>
    <cellStyle name="Comma 74 2 2" xfId="1384" xr:uid="{00000000-0005-0000-0000-000078050000}"/>
    <cellStyle name="Comma 74 3" xfId="1385" xr:uid="{00000000-0005-0000-0000-000079050000}"/>
    <cellStyle name="Comma 74 3 2" xfId="1386" xr:uid="{00000000-0005-0000-0000-00007A050000}"/>
    <cellStyle name="Comma 74 3 3" xfId="1387" xr:uid="{00000000-0005-0000-0000-00007B050000}"/>
    <cellStyle name="Comma 74 4" xfId="1388" xr:uid="{00000000-0005-0000-0000-00007C050000}"/>
    <cellStyle name="Comma 74 4 2" xfId="1389" xr:uid="{00000000-0005-0000-0000-00007D050000}"/>
    <cellStyle name="Comma 74 5" xfId="1390" xr:uid="{00000000-0005-0000-0000-00007E050000}"/>
    <cellStyle name="Comma 74 6" xfId="1391" xr:uid="{00000000-0005-0000-0000-00007F050000}"/>
    <cellStyle name="Comma 74 7" xfId="1392" xr:uid="{00000000-0005-0000-0000-000080050000}"/>
    <cellStyle name="Comma 74 8" xfId="1393" xr:uid="{00000000-0005-0000-0000-000081050000}"/>
    <cellStyle name="Comma 74 9" xfId="1394" xr:uid="{00000000-0005-0000-0000-000082050000}"/>
    <cellStyle name="Comma 75" xfId="1395" xr:uid="{00000000-0005-0000-0000-000083050000}"/>
    <cellStyle name="Comma 75 10" xfId="1396" xr:uid="{00000000-0005-0000-0000-000084050000}"/>
    <cellStyle name="Comma 75 11" xfId="1397" xr:uid="{00000000-0005-0000-0000-000085050000}"/>
    <cellStyle name="Comma 75 12" xfId="1398" xr:uid="{00000000-0005-0000-0000-000086050000}"/>
    <cellStyle name="Comma 75 13" xfId="1399" xr:uid="{00000000-0005-0000-0000-000087050000}"/>
    <cellStyle name="Comma 75 14" xfId="1400" xr:uid="{00000000-0005-0000-0000-000088050000}"/>
    <cellStyle name="Comma 75 2" xfId="1401" xr:uid="{00000000-0005-0000-0000-000089050000}"/>
    <cellStyle name="Comma 75 2 2" xfId="1402" xr:uid="{00000000-0005-0000-0000-00008A050000}"/>
    <cellStyle name="Comma 75 3" xfId="1403" xr:uid="{00000000-0005-0000-0000-00008B050000}"/>
    <cellStyle name="Comma 75 3 2" xfId="1404" xr:uid="{00000000-0005-0000-0000-00008C050000}"/>
    <cellStyle name="Comma 75 3 3" xfId="1405" xr:uid="{00000000-0005-0000-0000-00008D050000}"/>
    <cellStyle name="Comma 75 4" xfId="1406" xr:uid="{00000000-0005-0000-0000-00008E050000}"/>
    <cellStyle name="Comma 75 5" xfId="1407" xr:uid="{00000000-0005-0000-0000-00008F050000}"/>
    <cellStyle name="Comma 75 6" xfId="1408" xr:uid="{00000000-0005-0000-0000-000090050000}"/>
    <cellStyle name="Comma 75 7" xfId="1409" xr:uid="{00000000-0005-0000-0000-000091050000}"/>
    <cellStyle name="Comma 75 8" xfId="1410" xr:uid="{00000000-0005-0000-0000-000092050000}"/>
    <cellStyle name="Comma 75 9" xfId="1411" xr:uid="{00000000-0005-0000-0000-000093050000}"/>
    <cellStyle name="Comma 76" xfId="1412" xr:uid="{00000000-0005-0000-0000-000094050000}"/>
    <cellStyle name="Comma 76 2" xfId="1413" xr:uid="{00000000-0005-0000-0000-000095050000}"/>
    <cellStyle name="Comma 76 2 2" xfId="1414" xr:uid="{00000000-0005-0000-0000-000096050000}"/>
    <cellStyle name="Comma 76 3" xfId="1415" xr:uid="{00000000-0005-0000-0000-000097050000}"/>
    <cellStyle name="Comma 77" xfId="1416" xr:uid="{00000000-0005-0000-0000-000098050000}"/>
    <cellStyle name="Comma 77 2" xfId="1417" xr:uid="{00000000-0005-0000-0000-000099050000}"/>
    <cellStyle name="Comma 77 2 2" xfId="1418" xr:uid="{00000000-0005-0000-0000-00009A050000}"/>
    <cellStyle name="Comma 77 3" xfId="1419" xr:uid="{00000000-0005-0000-0000-00009B050000}"/>
    <cellStyle name="Comma 78" xfId="1420" xr:uid="{00000000-0005-0000-0000-00009C050000}"/>
    <cellStyle name="Comma 78 2" xfId="1421" xr:uid="{00000000-0005-0000-0000-00009D050000}"/>
    <cellStyle name="Comma 78 2 2" xfId="1422" xr:uid="{00000000-0005-0000-0000-00009E050000}"/>
    <cellStyle name="Comma 78 3" xfId="1423" xr:uid="{00000000-0005-0000-0000-00009F050000}"/>
    <cellStyle name="Comma 79" xfId="1424" xr:uid="{00000000-0005-0000-0000-0000A0050000}"/>
    <cellStyle name="Comma 79 2" xfId="1425" xr:uid="{00000000-0005-0000-0000-0000A1050000}"/>
    <cellStyle name="Comma 79 2 2" xfId="1426" xr:uid="{00000000-0005-0000-0000-0000A2050000}"/>
    <cellStyle name="Comma 79 3" xfId="1427" xr:uid="{00000000-0005-0000-0000-0000A3050000}"/>
    <cellStyle name="Comma 8" xfId="1428" xr:uid="{00000000-0005-0000-0000-0000A4050000}"/>
    <cellStyle name="Comma 8 2" xfId="1429" xr:uid="{00000000-0005-0000-0000-0000A5050000}"/>
    <cellStyle name="Comma 8 3" xfId="1430" xr:uid="{00000000-0005-0000-0000-0000A6050000}"/>
    <cellStyle name="Comma 8 4" xfId="1431" xr:uid="{00000000-0005-0000-0000-0000A7050000}"/>
    <cellStyle name="Comma 8 5" xfId="1432" xr:uid="{00000000-0005-0000-0000-0000A8050000}"/>
    <cellStyle name="Comma 80" xfId="1433" xr:uid="{00000000-0005-0000-0000-0000A9050000}"/>
    <cellStyle name="Comma 80 2" xfId="1434" xr:uid="{00000000-0005-0000-0000-0000AA050000}"/>
    <cellStyle name="Comma 80 2 2" xfId="1435" xr:uid="{00000000-0005-0000-0000-0000AB050000}"/>
    <cellStyle name="Comma 80 3" xfId="1436" xr:uid="{00000000-0005-0000-0000-0000AC050000}"/>
    <cellStyle name="Comma 81" xfId="1437" xr:uid="{00000000-0005-0000-0000-0000AD050000}"/>
    <cellStyle name="Comma 81 2" xfId="1438" xr:uid="{00000000-0005-0000-0000-0000AE050000}"/>
    <cellStyle name="Comma 81 2 2" xfId="1439" xr:uid="{00000000-0005-0000-0000-0000AF050000}"/>
    <cellStyle name="Comma 81 3" xfId="1440" xr:uid="{00000000-0005-0000-0000-0000B0050000}"/>
    <cellStyle name="Comma 82" xfId="1441" xr:uid="{00000000-0005-0000-0000-0000B1050000}"/>
    <cellStyle name="Comma 82 2" xfId="1442" xr:uid="{00000000-0005-0000-0000-0000B2050000}"/>
    <cellStyle name="Comma 82 2 2" xfId="1443" xr:uid="{00000000-0005-0000-0000-0000B3050000}"/>
    <cellStyle name="Comma 82 3" xfId="1444" xr:uid="{00000000-0005-0000-0000-0000B4050000}"/>
    <cellStyle name="Comma 83" xfId="1445" xr:uid="{00000000-0005-0000-0000-0000B5050000}"/>
    <cellStyle name="Comma 83 2" xfId="1446" xr:uid="{00000000-0005-0000-0000-0000B6050000}"/>
    <cellStyle name="Comma 83 2 2" xfId="1447" xr:uid="{00000000-0005-0000-0000-0000B7050000}"/>
    <cellStyle name="Comma 83 3" xfId="1448" xr:uid="{00000000-0005-0000-0000-0000B8050000}"/>
    <cellStyle name="Comma 84" xfId="1449" xr:uid="{00000000-0005-0000-0000-0000B9050000}"/>
    <cellStyle name="Comma 84 2" xfId="1450" xr:uid="{00000000-0005-0000-0000-0000BA050000}"/>
    <cellStyle name="Comma 84 2 2" xfId="1451" xr:uid="{00000000-0005-0000-0000-0000BB050000}"/>
    <cellStyle name="Comma 84 3" xfId="1452" xr:uid="{00000000-0005-0000-0000-0000BC050000}"/>
    <cellStyle name="Comma 85" xfId="1453" xr:uid="{00000000-0005-0000-0000-0000BD050000}"/>
    <cellStyle name="Comma 85 2" xfId="1454" xr:uid="{00000000-0005-0000-0000-0000BE050000}"/>
    <cellStyle name="Comma 85 2 2" xfId="1455" xr:uid="{00000000-0005-0000-0000-0000BF050000}"/>
    <cellStyle name="Comma 85 3" xfId="1456" xr:uid="{00000000-0005-0000-0000-0000C0050000}"/>
    <cellStyle name="Comma 86" xfId="1457" xr:uid="{00000000-0005-0000-0000-0000C1050000}"/>
    <cellStyle name="Comma 86 2" xfId="1458" xr:uid="{00000000-0005-0000-0000-0000C2050000}"/>
    <cellStyle name="Comma 86 2 2" xfId="1459" xr:uid="{00000000-0005-0000-0000-0000C3050000}"/>
    <cellStyle name="Comma 86 3" xfId="1460" xr:uid="{00000000-0005-0000-0000-0000C4050000}"/>
    <cellStyle name="Comma 87" xfId="1461" xr:uid="{00000000-0005-0000-0000-0000C5050000}"/>
    <cellStyle name="Comma 87 2" xfId="1462" xr:uid="{00000000-0005-0000-0000-0000C6050000}"/>
    <cellStyle name="Comma 87 2 2" xfId="1463" xr:uid="{00000000-0005-0000-0000-0000C7050000}"/>
    <cellStyle name="Comma 87 3" xfId="1464" xr:uid="{00000000-0005-0000-0000-0000C8050000}"/>
    <cellStyle name="Comma 88" xfId="1465" xr:uid="{00000000-0005-0000-0000-0000C9050000}"/>
    <cellStyle name="Comma 88 2" xfId="1466" xr:uid="{00000000-0005-0000-0000-0000CA050000}"/>
    <cellStyle name="Comma 88 2 2" xfId="1467" xr:uid="{00000000-0005-0000-0000-0000CB050000}"/>
    <cellStyle name="Comma 88 3" xfId="1468" xr:uid="{00000000-0005-0000-0000-0000CC050000}"/>
    <cellStyle name="Comma 89" xfId="1469" xr:uid="{00000000-0005-0000-0000-0000CD050000}"/>
    <cellStyle name="Comma 89 2" xfId="1470" xr:uid="{00000000-0005-0000-0000-0000CE050000}"/>
    <cellStyle name="Comma 89 2 2" xfId="1471" xr:uid="{00000000-0005-0000-0000-0000CF050000}"/>
    <cellStyle name="Comma 89 3" xfId="1472" xr:uid="{00000000-0005-0000-0000-0000D0050000}"/>
    <cellStyle name="Comma 9" xfId="1473" xr:uid="{00000000-0005-0000-0000-0000D1050000}"/>
    <cellStyle name="Comma 9 2" xfId="9" xr:uid="{00000000-0005-0000-0000-0000D2050000}"/>
    <cellStyle name="Comma 9 3" xfId="1474" xr:uid="{00000000-0005-0000-0000-0000D3050000}"/>
    <cellStyle name="Comma 90" xfId="1475" xr:uid="{00000000-0005-0000-0000-0000D4050000}"/>
    <cellStyle name="Comma 90 2" xfId="1476" xr:uid="{00000000-0005-0000-0000-0000D5050000}"/>
    <cellStyle name="Comma 90 2 2" xfId="1477" xr:uid="{00000000-0005-0000-0000-0000D6050000}"/>
    <cellStyle name="Comma 90 3" xfId="1478" xr:uid="{00000000-0005-0000-0000-0000D7050000}"/>
    <cellStyle name="Comma 91" xfId="1479" xr:uid="{00000000-0005-0000-0000-0000D8050000}"/>
    <cellStyle name="Comma 91 2" xfId="1480" xr:uid="{00000000-0005-0000-0000-0000D9050000}"/>
    <cellStyle name="Comma 91 2 2" xfId="1481" xr:uid="{00000000-0005-0000-0000-0000DA050000}"/>
    <cellStyle name="Comma 91 3" xfId="1482" xr:uid="{00000000-0005-0000-0000-0000DB050000}"/>
    <cellStyle name="Comma 92" xfId="1483" xr:uid="{00000000-0005-0000-0000-0000DC050000}"/>
    <cellStyle name="Comma 92 2" xfId="1484" xr:uid="{00000000-0005-0000-0000-0000DD050000}"/>
    <cellStyle name="Comma 92 2 2" xfId="1485" xr:uid="{00000000-0005-0000-0000-0000DE050000}"/>
    <cellStyle name="Comma 92 3" xfId="1486" xr:uid="{00000000-0005-0000-0000-0000DF050000}"/>
    <cellStyle name="Comma 93" xfId="1487" xr:uid="{00000000-0005-0000-0000-0000E0050000}"/>
    <cellStyle name="Comma 93 2" xfId="1488" xr:uid="{00000000-0005-0000-0000-0000E1050000}"/>
    <cellStyle name="Comma 93 2 2" xfId="1489" xr:uid="{00000000-0005-0000-0000-0000E2050000}"/>
    <cellStyle name="Comma 93 3" xfId="1490" xr:uid="{00000000-0005-0000-0000-0000E3050000}"/>
    <cellStyle name="Comma 94" xfId="1491" xr:uid="{00000000-0005-0000-0000-0000E4050000}"/>
    <cellStyle name="Comma 94 2" xfId="1492" xr:uid="{00000000-0005-0000-0000-0000E5050000}"/>
    <cellStyle name="Comma 94 2 2" xfId="1493" xr:uid="{00000000-0005-0000-0000-0000E6050000}"/>
    <cellStyle name="Comma 94 3" xfId="1494" xr:uid="{00000000-0005-0000-0000-0000E7050000}"/>
    <cellStyle name="Comma 95" xfId="1495" xr:uid="{00000000-0005-0000-0000-0000E8050000}"/>
    <cellStyle name="Comma 95 2" xfId="1496" xr:uid="{00000000-0005-0000-0000-0000E9050000}"/>
    <cellStyle name="Comma 95 2 2" xfId="1497" xr:uid="{00000000-0005-0000-0000-0000EA050000}"/>
    <cellStyle name="Comma 95 3" xfId="1498" xr:uid="{00000000-0005-0000-0000-0000EB050000}"/>
    <cellStyle name="Comma 95 3 2" xfId="24" xr:uid="{00000000-0005-0000-0000-0000EC050000}"/>
    <cellStyle name="Comma 95 3 3" xfId="1499" xr:uid="{00000000-0005-0000-0000-0000ED050000}"/>
    <cellStyle name="Comma 95 4" xfId="3210" xr:uid="{00000000-0005-0000-0000-0000EE050000}"/>
    <cellStyle name="Comma 96" xfId="1500" xr:uid="{00000000-0005-0000-0000-0000EF050000}"/>
    <cellStyle name="Comma 96 2" xfId="1501" xr:uid="{00000000-0005-0000-0000-0000F0050000}"/>
    <cellStyle name="Comma 96 2 2" xfId="1502" xr:uid="{00000000-0005-0000-0000-0000F1050000}"/>
    <cellStyle name="Comma 96 3" xfId="1503" xr:uid="{00000000-0005-0000-0000-0000F2050000}"/>
    <cellStyle name="Comma 97" xfId="1504" xr:uid="{00000000-0005-0000-0000-0000F3050000}"/>
    <cellStyle name="Comma 97 10" xfId="1505" xr:uid="{00000000-0005-0000-0000-0000F4050000}"/>
    <cellStyle name="Comma 97 11" xfId="1506" xr:uid="{00000000-0005-0000-0000-0000F5050000}"/>
    <cellStyle name="Comma 97 12" xfId="1507" xr:uid="{00000000-0005-0000-0000-0000F6050000}"/>
    <cellStyle name="Comma 97 13" xfId="1508" xr:uid="{00000000-0005-0000-0000-0000F7050000}"/>
    <cellStyle name="Comma 97 14" xfId="1509" xr:uid="{00000000-0005-0000-0000-0000F8050000}"/>
    <cellStyle name="Comma 97 2" xfId="1510" xr:uid="{00000000-0005-0000-0000-0000F9050000}"/>
    <cellStyle name="Comma 97 2 2" xfId="1511" xr:uid="{00000000-0005-0000-0000-0000FA050000}"/>
    <cellStyle name="Comma 97 3" xfId="1512" xr:uid="{00000000-0005-0000-0000-0000FB050000}"/>
    <cellStyle name="Comma 97 3 2" xfId="1513" xr:uid="{00000000-0005-0000-0000-0000FC050000}"/>
    <cellStyle name="Comma 97 4" xfId="1514" xr:uid="{00000000-0005-0000-0000-0000FD050000}"/>
    <cellStyle name="Comma 97 5" xfId="1515" xr:uid="{00000000-0005-0000-0000-0000FE050000}"/>
    <cellStyle name="Comma 97 6" xfId="1516" xr:uid="{00000000-0005-0000-0000-0000FF050000}"/>
    <cellStyle name="Comma 97 7" xfId="1517" xr:uid="{00000000-0005-0000-0000-000000060000}"/>
    <cellStyle name="Comma 97 8" xfId="1518" xr:uid="{00000000-0005-0000-0000-000001060000}"/>
    <cellStyle name="Comma 97 9" xfId="1519" xr:uid="{00000000-0005-0000-0000-000002060000}"/>
    <cellStyle name="Comma 98" xfId="1520" xr:uid="{00000000-0005-0000-0000-000003060000}"/>
    <cellStyle name="Comma 98 2" xfId="1521" xr:uid="{00000000-0005-0000-0000-000004060000}"/>
    <cellStyle name="Comma 98 2 2" xfId="1522" xr:uid="{00000000-0005-0000-0000-000005060000}"/>
    <cellStyle name="Comma 98 2 3" xfId="1523" xr:uid="{00000000-0005-0000-0000-000006060000}"/>
    <cellStyle name="Comma 99" xfId="1524" xr:uid="{00000000-0005-0000-0000-000007060000}"/>
    <cellStyle name="Comma 99 2" xfId="1525" xr:uid="{00000000-0005-0000-0000-000008060000}"/>
    <cellStyle name="Explanatory Text 2" xfId="1526" xr:uid="{00000000-0005-0000-0000-000009060000}"/>
    <cellStyle name="Good 2" xfId="1527" xr:uid="{00000000-0005-0000-0000-00000A060000}"/>
    <cellStyle name="header" xfId="1528" xr:uid="{00000000-0005-0000-0000-00000B060000}"/>
    <cellStyle name="Header Total" xfId="1529" xr:uid="{00000000-0005-0000-0000-00000C060000}"/>
    <cellStyle name="Header1" xfId="1530" xr:uid="{00000000-0005-0000-0000-00000D060000}"/>
    <cellStyle name="Header2" xfId="1531" xr:uid="{00000000-0005-0000-0000-00000E060000}"/>
    <cellStyle name="Header3" xfId="1532" xr:uid="{00000000-0005-0000-0000-00000F060000}"/>
    <cellStyle name="Header4" xfId="1533" xr:uid="{00000000-0005-0000-0000-000010060000}"/>
    <cellStyle name="Heading 1 2" xfId="1534" xr:uid="{00000000-0005-0000-0000-000011060000}"/>
    <cellStyle name="Heading 2 2" xfId="1535" xr:uid="{00000000-0005-0000-0000-000012060000}"/>
    <cellStyle name="Heading 3 2" xfId="1536" xr:uid="{00000000-0005-0000-0000-000013060000}"/>
    <cellStyle name="Heading 4 2" xfId="1537" xr:uid="{00000000-0005-0000-0000-000014060000}"/>
    <cellStyle name="Input 2" xfId="1538" xr:uid="{00000000-0005-0000-0000-000015060000}"/>
    <cellStyle name="Linked Cell 2" xfId="1539" xr:uid="{00000000-0005-0000-0000-000016060000}"/>
    <cellStyle name="Neutral 2" xfId="1540" xr:uid="{00000000-0005-0000-0000-000017060000}"/>
    <cellStyle name="NonPrint_copyright" xfId="1541" xr:uid="{00000000-0005-0000-0000-000018060000}"/>
    <cellStyle name="Normal" xfId="0" builtinId="0"/>
    <cellStyle name="Normal - Style1" xfId="1542" xr:uid="{00000000-0005-0000-0000-00001A060000}"/>
    <cellStyle name="Normal - Style2" xfId="1543" xr:uid="{00000000-0005-0000-0000-00001B060000}"/>
    <cellStyle name="Normal - Style3" xfId="1544" xr:uid="{00000000-0005-0000-0000-00001C060000}"/>
    <cellStyle name="Normal - Style4" xfId="1545" xr:uid="{00000000-0005-0000-0000-00001D060000}"/>
    <cellStyle name="Normal - Style5" xfId="1546" xr:uid="{00000000-0005-0000-0000-00001E060000}"/>
    <cellStyle name="Normal - Style6" xfId="1547" xr:uid="{00000000-0005-0000-0000-00001F060000}"/>
    <cellStyle name="Normal - Style7" xfId="1548" xr:uid="{00000000-0005-0000-0000-000020060000}"/>
    <cellStyle name="Normal - Style8" xfId="1549" xr:uid="{00000000-0005-0000-0000-000021060000}"/>
    <cellStyle name="Normal 10" xfId="1550" xr:uid="{00000000-0005-0000-0000-000022060000}"/>
    <cellStyle name="Normal 10 2" xfId="1551" xr:uid="{00000000-0005-0000-0000-000023060000}"/>
    <cellStyle name="Normal 10 2 2" xfId="1552" xr:uid="{00000000-0005-0000-0000-000024060000}"/>
    <cellStyle name="Normal 10 3" xfId="1553" xr:uid="{00000000-0005-0000-0000-000025060000}"/>
    <cellStyle name="Normal 10 3 2" xfId="1554" xr:uid="{00000000-0005-0000-0000-000026060000}"/>
    <cellStyle name="Normal 10 3 3" xfId="1555" xr:uid="{00000000-0005-0000-0000-000027060000}"/>
    <cellStyle name="Normal 10 3 4" xfId="1556" xr:uid="{00000000-0005-0000-0000-000028060000}"/>
    <cellStyle name="Normal 10 3 5" xfId="1557" xr:uid="{00000000-0005-0000-0000-000029060000}"/>
    <cellStyle name="Normal 10 4" xfId="1558" xr:uid="{00000000-0005-0000-0000-00002A060000}"/>
    <cellStyle name="Normal 10 5" xfId="1559" xr:uid="{00000000-0005-0000-0000-00002B060000}"/>
    <cellStyle name="Normal 10 6" xfId="1560" xr:uid="{00000000-0005-0000-0000-00002C060000}"/>
    <cellStyle name="Normal 10 7" xfId="1561" xr:uid="{00000000-0005-0000-0000-00002D060000}"/>
    <cellStyle name="Normal 10 7 2" xfId="1562" xr:uid="{00000000-0005-0000-0000-00002E060000}"/>
    <cellStyle name="Normal 10 7 2 2" xfId="1563" xr:uid="{00000000-0005-0000-0000-00002F060000}"/>
    <cellStyle name="Normal 10 8" xfId="1564" xr:uid="{00000000-0005-0000-0000-000030060000}"/>
    <cellStyle name="Normal 10 9" xfId="1565" xr:uid="{00000000-0005-0000-0000-000031060000}"/>
    <cellStyle name="Normal 100" xfId="1566" xr:uid="{00000000-0005-0000-0000-000032060000}"/>
    <cellStyle name="Normal 100 2" xfId="1567" xr:uid="{00000000-0005-0000-0000-000033060000}"/>
    <cellStyle name="Normal 100 2 2" xfId="1568" xr:uid="{00000000-0005-0000-0000-000034060000}"/>
    <cellStyle name="Normal 100 3" xfId="1569" xr:uid="{00000000-0005-0000-0000-000035060000}"/>
    <cellStyle name="Normal 101" xfId="1570" xr:uid="{00000000-0005-0000-0000-000036060000}"/>
    <cellStyle name="Normal 101 2" xfId="1571" xr:uid="{00000000-0005-0000-0000-000037060000}"/>
    <cellStyle name="Normal 102" xfId="1572" xr:uid="{00000000-0005-0000-0000-000038060000}"/>
    <cellStyle name="Normal 102 2" xfId="1573" xr:uid="{00000000-0005-0000-0000-000039060000}"/>
    <cellStyle name="Normal 102 2 2" xfId="1574" xr:uid="{00000000-0005-0000-0000-00003A060000}"/>
    <cellStyle name="Normal 102 2 3" xfId="1575" xr:uid="{00000000-0005-0000-0000-00003B060000}"/>
    <cellStyle name="Normal 103" xfId="1576" xr:uid="{00000000-0005-0000-0000-00003C060000}"/>
    <cellStyle name="Normal 103 2" xfId="1577" xr:uid="{00000000-0005-0000-0000-00003D060000}"/>
    <cellStyle name="Normal 103 2 2" xfId="1578" xr:uid="{00000000-0005-0000-0000-00003E060000}"/>
    <cellStyle name="Normal 103 2 3" xfId="1579" xr:uid="{00000000-0005-0000-0000-00003F060000}"/>
    <cellStyle name="Normal 104" xfId="1580" xr:uid="{00000000-0005-0000-0000-000040060000}"/>
    <cellStyle name="Normal 104 2" xfId="1581" xr:uid="{00000000-0005-0000-0000-000041060000}"/>
    <cellStyle name="Normal 104 2 2" xfId="1582" xr:uid="{00000000-0005-0000-0000-000042060000}"/>
    <cellStyle name="Normal 104 3" xfId="3211" xr:uid="{00000000-0005-0000-0000-000043060000}"/>
    <cellStyle name="Normal 105" xfId="1583" xr:uid="{00000000-0005-0000-0000-000044060000}"/>
    <cellStyle name="Normal 105 2" xfId="1584" xr:uid="{00000000-0005-0000-0000-000045060000}"/>
    <cellStyle name="Normal 105 2 2" xfId="1585" xr:uid="{00000000-0005-0000-0000-000046060000}"/>
    <cellStyle name="Normal 106" xfId="1586" xr:uid="{00000000-0005-0000-0000-000047060000}"/>
    <cellStyle name="Normal 106 2" xfId="1587" xr:uid="{00000000-0005-0000-0000-000048060000}"/>
    <cellStyle name="Normal 106 2 2" xfId="1588" xr:uid="{00000000-0005-0000-0000-000049060000}"/>
    <cellStyle name="Normal 107" xfId="10" xr:uid="{00000000-0005-0000-0000-00004A060000}"/>
    <cellStyle name="Normal 108" xfId="1589" xr:uid="{00000000-0005-0000-0000-00004B060000}"/>
    <cellStyle name="Normal 109" xfId="1590" xr:uid="{00000000-0005-0000-0000-00004C060000}"/>
    <cellStyle name="Normal 109 2" xfId="1591" xr:uid="{00000000-0005-0000-0000-00004D060000}"/>
    <cellStyle name="Normal 109 2 2" xfId="1592" xr:uid="{00000000-0005-0000-0000-00004E060000}"/>
    <cellStyle name="Normal 11" xfId="1593" xr:uid="{00000000-0005-0000-0000-00004F060000}"/>
    <cellStyle name="Normal 11 2" xfId="1594" xr:uid="{00000000-0005-0000-0000-000050060000}"/>
    <cellStyle name="Normal 11 2 2" xfId="1595" xr:uid="{00000000-0005-0000-0000-000051060000}"/>
    <cellStyle name="Normal 11 2 2 2" xfId="1596" xr:uid="{00000000-0005-0000-0000-000052060000}"/>
    <cellStyle name="Normal 11 2 2 2 2" xfId="1597" xr:uid="{00000000-0005-0000-0000-000053060000}"/>
    <cellStyle name="Normal 11 2 2 2 2 2" xfId="1598" xr:uid="{00000000-0005-0000-0000-000054060000}"/>
    <cellStyle name="Normal 11 2 2 2 3" xfId="1599" xr:uid="{00000000-0005-0000-0000-000055060000}"/>
    <cellStyle name="Normal 11 2 2 3" xfId="1600" xr:uid="{00000000-0005-0000-0000-000056060000}"/>
    <cellStyle name="Normal 11 2 2 3 2" xfId="1601" xr:uid="{00000000-0005-0000-0000-000057060000}"/>
    <cellStyle name="Normal 11 2 2 4" xfId="1602" xr:uid="{00000000-0005-0000-0000-000058060000}"/>
    <cellStyle name="Normal 11 2 3" xfId="1603" xr:uid="{00000000-0005-0000-0000-000059060000}"/>
    <cellStyle name="Normal 11 2 3 2" xfId="1604" xr:uid="{00000000-0005-0000-0000-00005A060000}"/>
    <cellStyle name="Normal 11 2 3 2 2" xfId="1605" xr:uid="{00000000-0005-0000-0000-00005B060000}"/>
    <cellStyle name="Normal 11 2 3 3" xfId="1606" xr:uid="{00000000-0005-0000-0000-00005C060000}"/>
    <cellStyle name="Normal 11 2 4" xfId="1607" xr:uid="{00000000-0005-0000-0000-00005D060000}"/>
    <cellStyle name="Normal 11 2 4 2" xfId="1608" xr:uid="{00000000-0005-0000-0000-00005E060000}"/>
    <cellStyle name="Normal 11 2 5" xfId="1609" xr:uid="{00000000-0005-0000-0000-00005F060000}"/>
    <cellStyle name="Normal 11 3" xfId="1610" xr:uid="{00000000-0005-0000-0000-000060060000}"/>
    <cellStyle name="Normal 11 3 2" xfId="1611" xr:uid="{00000000-0005-0000-0000-000061060000}"/>
    <cellStyle name="Normal 11 3 2 2" xfId="1612" xr:uid="{00000000-0005-0000-0000-000062060000}"/>
    <cellStyle name="Normal 11 3 3" xfId="1613" xr:uid="{00000000-0005-0000-0000-000063060000}"/>
    <cellStyle name="Normal 11 4" xfId="1614" xr:uid="{00000000-0005-0000-0000-000064060000}"/>
    <cellStyle name="Normal 11 4 2" xfId="1615" xr:uid="{00000000-0005-0000-0000-000065060000}"/>
    <cellStyle name="Normal 11 4 2 2" xfId="1616" xr:uid="{00000000-0005-0000-0000-000066060000}"/>
    <cellStyle name="Normal 11 4 3" xfId="1617" xr:uid="{00000000-0005-0000-0000-000067060000}"/>
    <cellStyle name="Normal 11 5" xfId="1618" xr:uid="{00000000-0005-0000-0000-000068060000}"/>
    <cellStyle name="Normal 11 5 2" xfId="1619" xr:uid="{00000000-0005-0000-0000-000069060000}"/>
    <cellStyle name="Normal 11 6" xfId="1620" xr:uid="{00000000-0005-0000-0000-00006A060000}"/>
    <cellStyle name="Normal 110" xfId="1621" xr:uid="{00000000-0005-0000-0000-00006B060000}"/>
    <cellStyle name="Normal 110 2" xfId="1622" xr:uid="{00000000-0005-0000-0000-00006C060000}"/>
    <cellStyle name="Normal 110 2 2" xfId="1623" xr:uid="{00000000-0005-0000-0000-00006D060000}"/>
    <cellStyle name="Normal 111" xfId="1624" xr:uid="{00000000-0005-0000-0000-00006E060000}"/>
    <cellStyle name="Normal 111 2" xfId="1625" xr:uid="{00000000-0005-0000-0000-00006F060000}"/>
    <cellStyle name="Normal 112" xfId="1626" xr:uid="{00000000-0005-0000-0000-000070060000}"/>
    <cellStyle name="Normal 112 2" xfId="1627" xr:uid="{00000000-0005-0000-0000-000071060000}"/>
    <cellStyle name="Normal 113" xfId="1628" xr:uid="{00000000-0005-0000-0000-000072060000}"/>
    <cellStyle name="Normal 113 2" xfId="1629" xr:uid="{00000000-0005-0000-0000-000073060000}"/>
    <cellStyle name="Normal 114" xfId="1630" xr:uid="{00000000-0005-0000-0000-000074060000}"/>
    <cellStyle name="Normal 114 2" xfId="1631" xr:uid="{00000000-0005-0000-0000-000075060000}"/>
    <cellStyle name="Normal 115" xfId="1632" xr:uid="{00000000-0005-0000-0000-000076060000}"/>
    <cellStyle name="Normal 115 2" xfId="1633" xr:uid="{00000000-0005-0000-0000-000077060000}"/>
    <cellStyle name="Normal 116" xfId="1634" xr:uid="{00000000-0005-0000-0000-000078060000}"/>
    <cellStyle name="Normal 116 2" xfId="1635" xr:uid="{00000000-0005-0000-0000-000079060000}"/>
    <cellStyle name="Normal 117" xfId="1636" xr:uid="{00000000-0005-0000-0000-00007A060000}"/>
    <cellStyle name="Normal 117 2" xfId="1637" xr:uid="{00000000-0005-0000-0000-00007B060000}"/>
    <cellStyle name="Normal 118" xfId="1638" xr:uid="{00000000-0005-0000-0000-00007C060000}"/>
    <cellStyle name="Normal 118 2" xfId="1639" xr:uid="{00000000-0005-0000-0000-00007D060000}"/>
    <cellStyle name="Normal 119" xfId="1640" xr:uid="{00000000-0005-0000-0000-00007E060000}"/>
    <cellStyle name="Normal 119 2" xfId="1641" xr:uid="{00000000-0005-0000-0000-00007F060000}"/>
    <cellStyle name="Normal 12" xfId="1642" xr:uid="{00000000-0005-0000-0000-000080060000}"/>
    <cellStyle name="Normal 12 2" xfId="1643" xr:uid="{00000000-0005-0000-0000-000081060000}"/>
    <cellStyle name="Normal 12 3" xfId="1644" xr:uid="{00000000-0005-0000-0000-000082060000}"/>
    <cellStyle name="Normal 12 4" xfId="1645" xr:uid="{00000000-0005-0000-0000-000083060000}"/>
    <cellStyle name="Normal 12 5" xfId="1646" xr:uid="{00000000-0005-0000-0000-000084060000}"/>
    <cellStyle name="Normal 120" xfId="1647" xr:uid="{00000000-0005-0000-0000-000085060000}"/>
    <cellStyle name="Normal 120 2" xfId="1648" xr:uid="{00000000-0005-0000-0000-000086060000}"/>
    <cellStyle name="Normal 121" xfId="1649" xr:uid="{00000000-0005-0000-0000-000087060000}"/>
    <cellStyle name="Normal 121 2" xfId="1650" xr:uid="{00000000-0005-0000-0000-000088060000}"/>
    <cellStyle name="Normal 121 3" xfId="1651" xr:uid="{00000000-0005-0000-0000-000089060000}"/>
    <cellStyle name="Normal 121 3 2" xfId="1652" xr:uid="{00000000-0005-0000-0000-00008A060000}"/>
    <cellStyle name="Normal 122" xfId="1653" xr:uid="{00000000-0005-0000-0000-00008B060000}"/>
    <cellStyle name="Normal 122 2" xfId="1654" xr:uid="{00000000-0005-0000-0000-00008C060000}"/>
    <cellStyle name="Normal 123" xfId="1655" xr:uid="{00000000-0005-0000-0000-00008D060000}"/>
    <cellStyle name="Normal 123 2" xfId="1656" xr:uid="{00000000-0005-0000-0000-00008E060000}"/>
    <cellStyle name="Normal 124" xfId="1657" xr:uid="{00000000-0005-0000-0000-00008F060000}"/>
    <cellStyle name="Normal 124 2" xfId="1658" xr:uid="{00000000-0005-0000-0000-000090060000}"/>
    <cellStyle name="Normal 125" xfId="1659" xr:uid="{00000000-0005-0000-0000-000091060000}"/>
    <cellStyle name="Normal 125 2" xfId="1660" xr:uid="{00000000-0005-0000-0000-000092060000}"/>
    <cellStyle name="Normal 126" xfId="1661" xr:uid="{00000000-0005-0000-0000-000093060000}"/>
    <cellStyle name="Normal 126 2" xfId="1662" xr:uid="{00000000-0005-0000-0000-000094060000}"/>
    <cellStyle name="Normal 127" xfId="1663" xr:uid="{00000000-0005-0000-0000-000095060000}"/>
    <cellStyle name="Normal 127 2" xfId="1664" xr:uid="{00000000-0005-0000-0000-000096060000}"/>
    <cellStyle name="Normal 128" xfId="1665" xr:uid="{00000000-0005-0000-0000-000097060000}"/>
    <cellStyle name="Normal 128 2" xfId="1666" xr:uid="{00000000-0005-0000-0000-000098060000}"/>
    <cellStyle name="Normal 129" xfId="1667" xr:uid="{00000000-0005-0000-0000-000099060000}"/>
    <cellStyle name="Normal 129 2" xfId="1668" xr:uid="{00000000-0005-0000-0000-00009A060000}"/>
    <cellStyle name="Normal 13" xfId="1669" xr:uid="{00000000-0005-0000-0000-00009B060000}"/>
    <cellStyle name="Normal 13 2" xfId="1670" xr:uid="{00000000-0005-0000-0000-00009C060000}"/>
    <cellStyle name="Normal 13 2 2" xfId="1671" xr:uid="{00000000-0005-0000-0000-00009D060000}"/>
    <cellStyle name="Normal 13 2 2 2" xfId="1672" xr:uid="{00000000-0005-0000-0000-00009E060000}"/>
    <cellStyle name="Normal 13 2 3" xfId="1673" xr:uid="{00000000-0005-0000-0000-00009F060000}"/>
    <cellStyle name="Normal 13 3" xfId="1674" xr:uid="{00000000-0005-0000-0000-0000A0060000}"/>
    <cellStyle name="Normal 13 3 2" xfId="1675" xr:uid="{00000000-0005-0000-0000-0000A1060000}"/>
    <cellStyle name="Normal 13 3 2 2" xfId="1676" xr:uid="{00000000-0005-0000-0000-0000A2060000}"/>
    <cellStyle name="Normal 13 3 3" xfId="1677" xr:uid="{00000000-0005-0000-0000-0000A3060000}"/>
    <cellStyle name="Normal 13 4" xfId="1678" xr:uid="{00000000-0005-0000-0000-0000A4060000}"/>
    <cellStyle name="Normal 13 4 2" xfId="1679" xr:uid="{00000000-0005-0000-0000-0000A5060000}"/>
    <cellStyle name="Normal 13 5" xfId="1680" xr:uid="{00000000-0005-0000-0000-0000A6060000}"/>
    <cellStyle name="Normal 130" xfId="1681" xr:uid="{00000000-0005-0000-0000-0000A7060000}"/>
    <cellStyle name="Normal 130 2" xfId="1682" xr:uid="{00000000-0005-0000-0000-0000A8060000}"/>
    <cellStyle name="Normal 131" xfId="1683" xr:uid="{00000000-0005-0000-0000-0000A9060000}"/>
    <cellStyle name="Normal 131 2" xfId="1684" xr:uid="{00000000-0005-0000-0000-0000AA060000}"/>
    <cellStyle name="Normal 132" xfId="1685" xr:uid="{00000000-0005-0000-0000-0000AB060000}"/>
    <cellStyle name="Normal 132 2" xfId="1686" xr:uid="{00000000-0005-0000-0000-0000AC060000}"/>
    <cellStyle name="Normal 133" xfId="1687" xr:uid="{00000000-0005-0000-0000-0000AD060000}"/>
    <cellStyle name="Normal 133 2" xfId="1688" xr:uid="{00000000-0005-0000-0000-0000AE060000}"/>
    <cellStyle name="Normal 134" xfId="1689" xr:uid="{00000000-0005-0000-0000-0000AF060000}"/>
    <cellStyle name="Normal 134 2" xfId="1690" xr:uid="{00000000-0005-0000-0000-0000B0060000}"/>
    <cellStyle name="Normal 135" xfId="1691" xr:uid="{00000000-0005-0000-0000-0000B1060000}"/>
    <cellStyle name="Normal 135 2" xfId="1692" xr:uid="{00000000-0005-0000-0000-0000B2060000}"/>
    <cellStyle name="Normal 136" xfId="1693" xr:uid="{00000000-0005-0000-0000-0000B3060000}"/>
    <cellStyle name="Normal 136 2" xfId="1694" xr:uid="{00000000-0005-0000-0000-0000B4060000}"/>
    <cellStyle name="Normal 137" xfId="1695" xr:uid="{00000000-0005-0000-0000-0000B5060000}"/>
    <cellStyle name="Normal 137 2" xfId="1696" xr:uid="{00000000-0005-0000-0000-0000B6060000}"/>
    <cellStyle name="Normal 137 4 2 2" xfId="1697" xr:uid="{00000000-0005-0000-0000-0000B7060000}"/>
    <cellStyle name="Normal 137 4 2 2 2" xfId="1698" xr:uid="{00000000-0005-0000-0000-0000B8060000}"/>
    <cellStyle name="Normal 137 4 2 2 3" xfId="1699" xr:uid="{00000000-0005-0000-0000-0000B9060000}"/>
    <cellStyle name="Normal 138" xfId="1700" xr:uid="{00000000-0005-0000-0000-0000BA060000}"/>
    <cellStyle name="Normal 138 2" xfId="1701" xr:uid="{00000000-0005-0000-0000-0000BB060000}"/>
    <cellStyle name="Normal 139" xfId="1702" xr:uid="{00000000-0005-0000-0000-0000BC060000}"/>
    <cellStyle name="Normal 139 2" xfId="1703" xr:uid="{00000000-0005-0000-0000-0000BD060000}"/>
    <cellStyle name="Normal 14" xfId="1704" xr:uid="{00000000-0005-0000-0000-0000BE060000}"/>
    <cellStyle name="Normal 14 2" xfId="1705" xr:uid="{00000000-0005-0000-0000-0000BF060000}"/>
    <cellStyle name="Normal 14 3" xfId="1706" xr:uid="{00000000-0005-0000-0000-0000C0060000}"/>
    <cellStyle name="Normal 14 4" xfId="1707" xr:uid="{00000000-0005-0000-0000-0000C1060000}"/>
    <cellStyle name="Normal 14 5" xfId="1708" xr:uid="{00000000-0005-0000-0000-0000C2060000}"/>
    <cellStyle name="Normal 140" xfId="1709" xr:uid="{00000000-0005-0000-0000-0000C3060000}"/>
    <cellStyle name="Normal 140 2" xfId="1710" xr:uid="{00000000-0005-0000-0000-0000C4060000}"/>
    <cellStyle name="Normal 141" xfId="1711" xr:uid="{00000000-0005-0000-0000-0000C5060000}"/>
    <cellStyle name="Normal 141 2" xfId="1712" xr:uid="{00000000-0005-0000-0000-0000C6060000}"/>
    <cellStyle name="Normal 142" xfId="1713" xr:uid="{00000000-0005-0000-0000-0000C7060000}"/>
    <cellStyle name="Normal 142 2" xfId="1714" xr:uid="{00000000-0005-0000-0000-0000C8060000}"/>
    <cellStyle name="Normal 143" xfId="1715" xr:uid="{00000000-0005-0000-0000-0000C9060000}"/>
    <cellStyle name="Normal 143 2" xfId="1716" xr:uid="{00000000-0005-0000-0000-0000CA060000}"/>
    <cellStyle name="Normal 144" xfId="1717" xr:uid="{00000000-0005-0000-0000-0000CB060000}"/>
    <cellStyle name="Normal 144 2" xfId="1718" xr:uid="{00000000-0005-0000-0000-0000CC060000}"/>
    <cellStyle name="Normal 145" xfId="1719" xr:uid="{00000000-0005-0000-0000-0000CD060000}"/>
    <cellStyle name="Normal 145 2" xfId="1720" xr:uid="{00000000-0005-0000-0000-0000CE060000}"/>
    <cellStyle name="Normal 146" xfId="1721" xr:uid="{00000000-0005-0000-0000-0000CF060000}"/>
    <cellStyle name="Normal 146 2" xfId="1722" xr:uid="{00000000-0005-0000-0000-0000D0060000}"/>
    <cellStyle name="Normal 147" xfId="1723" xr:uid="{00000000-0005-0000-0000-0000D1060000}"/>
    <cellStyle name="Normal 147 2" xfId="1724" xr:uid="{00000000-0005-0000-0000-0000D2060000}"/>
    <cellStyle name="Normal 148" xfId="1725" xr:uid="{00000000-0005-0000-0000-0000D3060000}"/>
    <cellStyle name="Normal 148 2" xfId="1726" xr:uid="{00000000-0005-0000-0000-0000D4060000}"/>
    <cellStyle name="Normal 149" xfId="1727" xr:uid="{00000000-0005-0000-0000-0000D5060000}"/>
    <cellStyle name="Normal 149 2" xfId="1728" xr:uid="{00000000-0005-0000-0000-0000D6060000}"/>
    <cellStyle name="Normal 15" xfId="1729" xr:uid="{00000000-0005-0000-0000-0000D7060000}"/>
    <cellStyle name="Normal 15 2" xfId="1730" xr:uid="{00000000-0005-0000-0000-0000D8060000}"/>
    <cellStyle name="Normal 15 2 2" xfId="1731" xr:uid="{00000000-0005-0000-0000-0000D9060000}"/>
    <cellStyle name="Normal 15 2 2 2" xfId="1732" xr:uid="{00000000-0005-0000-0000-0000DA060000}"/>
    <cellStyle name="Normal 15 2 3" xfId="1733" xr:uid="{00000000-0005-0000-0000-0000DB060000}"/>
    <cellStyle name="Normal 15 3" xfId="1734" xr:uid="{00000000-0005-0000-0000-0000DC060000}"/>
    <cellStyle name="Normal 15 3 2" xfId="1735" xr:uid="{00000000-0005-0000-0000-0000DD060000}"/>
    <cellStyle name="Normal 15 4" xfId="1736" xr:uid="{00000000-0005-0000-0000-0000DE060000}"/>
    <cellStyle name="Normal 150" xfId="1737" xr:uid="{00000000-0005-0000-0000-0000DF060000}"/>
    <cellStyle name="Normal 150 2" xfId="1738" xr:uid="{00000000-0005-0000-0000-0000E0060000}"/>
    <cellStyle name="Normal 151" xfId="1739" xr:uid="{00000000-0005-0000-0000-0000E1060000}"/>
    <cellStyle name="Normal 151 2" xfId="1740" xr:uid="{00000000-0005-0000-0000-0000E2060000}"/>
    <cellStyle name="Normal 152" xfId="1741" xr:uid="{00000000-0005-0000-0000-0000E3060000}"/>
    <cellStyle name="Normal 152 2" xfId="1742" xr:uid="{00000000-0005-0000-0000-0000E4060000}"/>
    <cellStyle name="Normal 153" xfId="1743" xr:uid="{00000000-0005-0000-0000-0000E5060000}"/>
    <cellStyle name="Normal 153 2" xfId="1744" xr:uid="{00000000-0005-0000-0000-0000E6060000}"/>
    <cellStyle name="Normal 154" xfId="1745" xr:uid="{00000000-0005-0000-0000-0000E7060000}"/>
    <cellStyle name="Normal 154 2" xfId="1746" xr:uid="{00000000-0005-0000-0000-0000E8060000}"/>
    <cellStyle name="Normal 155" xfId="1747" xr:uid="{00000000-0005-0000-0000-0000E9060000}"/>
    <cellStyle name="Normal 155 2" xfId="1748" xr:uid="{00000000-0005-0000-0000-0000EA060000}"/>
    <cellStyle name="Normal 156" xfId="1749" xr:uid="{00000000-0005-0000-0000-0000EB060000}"/>
    <cellStyle name="Normal 156 2" xfId="1750" xr:uid="{00000000-0005-0000-0000-0000EC060000}"/>
    <cellStyle name="Normal 157" xfId="1751" xr:uid="{00000000-0005-0000-0000-0000ED060000}"/>
    <cellStyle name="Normal 157 2" xfId="1752" xr:uid="{00000000-0005-0000-0000-0000EE060000}"/>
    <cellStyle name="Normal 158" xfId="1753" xr:uid="{00000000-0005-0000-0000-0000EF060000}"/>
    <cellStyle name="Normal 158 2" xfId="1754" xr:uid="{00000000-0005-0000-0000-0000F0060000}"/>
    <cellStyle name="Normal 159" xfId="1755" xr:uid="{00000000-0005-0000-0000-0000F1060000}"/>
    <cellStyle name="Normal 159 2" xfId="1756" xr:uid="{00000000-0005-0000-0000-0000F2060000}"/>
    <cellStyle name="Normal 16" xfId="1757" xr:uid="{00000000-0005-0000-0000-0000F3060000}"/>
    <cellStyle name="Normal 160" xfId="1758" xr:uid="{00000000-0005-0000-0000-0000F4060000}"/>
    <cellStyle name="Normal 160 2" xfId="1759" xr:uid="{00000000-0005-0000-0000-0000F5060000}"/>
    <cellStyle name="Normal 161" xfId="1760" xr:uid="{00000000-0005-0000-0000-0000F6060000}"/>
    <cellStyle name="Normal 161 2" xfId="1761" xr:uid="{00000000-0005-0000-0000-0000F7060000}"/>
    <cellStyle name="Normal 162" xfId="1762" xr:uid="{00000000-0005-0000-0000-0000F8060000}"/>
    <cellStyle name="Normal 162 2" xfId="1763" xr:uid="{00000000-0005-0000-0000-0000F9060000}"/>
    <cellStyle name="Normal 163" xfId="1764" xr:uid="{00000000-0005-0000-0000-0000FA060000}"/>
    <cellStyle name="Normal 163 2" xfId="1765" xr:uid="{00000000-0005-0000-0000-0000FB060000}"/>
    <cellStyle name="Normal 164" xfId="1766" xr:uid="{00000000-0005-0000-0000-0000FC060000}"/>
    <cellStyle name="Normal 164 2" xfId="1767" xr:uid="{00000000-0005-0000-0000-0000FD060000}"/>
    <cellStyle name="Normal 165" xfId="1768" xr:uid="{00000000-0005-0000-0000-0000FE060000}"/>
    <cellStyle name="Normal 165 2" xfId="1769" xr:uid="{00000000-0005-0000-0000-0000FF060000}"/>
    <cellStyle name="Normal 166" xfId="1770" xr:uid="{00000000-0005-0000-0000-000000070000}"/>
    <cellStyle name="Normal 166 2" xfId="1771" xr:uid="{00000000-0005-0000-0000-000001070000}"/>
    <cellStyle name="Normal 166 3" xfId="1772" xr:uid="{00000000-0005-0000-0000-000002070000}"/>
    <cellStyle name="Normal 167" xfId="1773" xr:uid="{00000000-0005-0000-0000-000003070000}"/>
    <cellStyle name="Normal 167 2" xfId="1774" xr:uid="{00000000-0005-0000-0000-000004070000}"/>
    <cellStyle name="Normal 167 3" xfId="1775" xr:uid="{00000000-0005-0000-0000-000005070000}"/>
    <cellStyle name="Normal 168" xfId="1776" xr:uid="{00000000-0005-0000-0000-000006070000}"/>
    <cellStyle name="Normal 168 2" xfId="1777" xr:uid="{00000000-0005-0000-0000-000007070000}"/>
    <cellStyle name="Normal 168 3" xfId="1778" xr:uid="{00000000-0005-0000-0000-000008070000}"/>
    <cellStyle name="Normal 169" xfId="1779" xr:uid="{00000000-0005-0000-0000-000009070000}"/>
    <cellStyle name="Normal 169 2" xfId="1780" xr:uid="{00000000-0005-0000-0000-00000A070000}"/>
    <cellStyle name="Normal 169 3" xfId="1781" xr:uid="{00000000-0005-0000-0000-00000B070000}"/>
    <cellStyle name="Normal 17" xfId="1782" xr:uid="{00000000-0005-0000-0000-00000C070000}"/>
    <cellStyle name="Normal 170" xfId="1783" xr:uid="{00000000-0005-0000-0000-00000D070000}"/>
    <cellStyle name="Normal 170 2" xfId="1784" xr:uid="{00000000-0005-0000-0000-00000E070000}"/>
    <cellStyle name="Normal 170 3" xfId="1785" xr:uid="{00000000-0005-0000-0000-00000F070000}"/>
    <cellStyle name="Normal 171" xfId="1786" xr:uid="{00000000-0005-0000-0000-000010070000}"/>
    <cellStyle name="Normal 171 2" xfId="1787" xr:uid="{00000000-0005-0000-0000-000011070000}"/>
    <cellStyle name="Normal 171 3" xfId="1788" xr:uid="{00000000-0005-0000-0000-000012070000}"/>
    <cellStyle name="Normal 172" xfId="1789" xr:uid="{00000000-0005-0000-0000-000013070000}"/>
    <cellStyle name="Normal 172 2" xfId="1790" xr:uid="{00000000-0005-0000-0000-000014070000}"/>
    <cellStyle name="Normal 172 3" xfId="1791" xr:uid="{00000000-0005-0000-0000-000015070000}"/>
    <cellStyle name="Normal 173" xfId="1792" xr:uid="{00000000-0005-0000-0000-000016070000}"/>
    <cellStyle name="Normal 173 2" xfId="1793" xr:uid="{00000000-0005-0000-0000-000017070000}"/>
    <cellStyle name="Normal 173 3" xfId="1794" xr:uid="{00000000-0005-0000-0000-000018070000}"/>
    <cellStyle name="Normal 174" xfId="1795" xr:uid="{00000000-0005-0000-0000-000019070000}"/>
    <cellStyle name="Normal 174 2" xfId="1796" xr:uid="{00000000-0005-0000-0000-00001A070000}"/>
    <cellStyle name="Normal 174 3" xfId="1797" xr:uid="{00000000-0005-0000-0000-00001B070000}"/>
    <cellStyle name="Normal 175" xfId="1798" xr:uid="{00000000-0005-0000-0000-00001C070000}"/>
    <cellStyle name="Normal 175 2" xfId="1799" xr:uid="{00000000-0005-0000-0000-00001D070000}"/>
    <cellStyle name="Normal 175 3" xfId="1800" xr:uid="{00000000-0005-0000-0000-00001E070000}"/>
    <cellStyle name="Normal 176" xfId="1801" xr:uid="{00000000-0005-0000-0000-00001F070000}"/>
    <cellStyle name="Normal 176 2" xfId="1802" xr:uid="{00000000-0005-0000-0000-000020070000}"/>
    <cellStyle name="Normal 177" xfId="1803" xr:uid="{00000000-0005-0000-0000-000021070000}"/>
    <cellStyle name="Normal 177 2" xfId="1804" xr:uid="{00000000-0005-0000-0000-000022070000}"/>
    <cellStyle name="Normal 178" xfId="1805" xr:uid="{00000000-0005-0000-0000-000023070000}"/>
    <cellStyle name="Normal 178 2" xfId="1806" xr:uid="{00000000-0005-0000-0000-000024070000}"/>
    <cellStyle name="Normal 179" xfId="1807" xr:uid="{00000000-0005-0000-0000-000025070000}"/>
    <cellStyle name="Normal 179 2" xfId="1808" xr:uid="{00000000-0005-0000-0000-000026070000}"/>
    <cellStyle name="Normal 18" xfId="1809" xr:uid="{00000000-0005-0000-0000-000027070000}"/>
    <cellStyle name="Normal 18 2" xfId="1810" xr:uid="{00000000-0005-0000-0000-000028070000}"/>
    <cellStyle name="Normal 18 3" xfId="1811" xr:uid="{00000000-0005-0000-0000-000029070000}"/>
    <cellStyle name="Normal 18 3 2" xfId="1812" xr:uid="{00000000-0005-0000-0000-00002A070000}"/>
    <cellStyle name="Normal 18 4" xfId="1813" xr:uid="{00000000-0005-0000-0000-00002B070000}"/>
    <cellStyle name="Normal 180" xfId="1814" xr:uid="{00000000-0005-0000-0000-00002C070000}"/>
    <cellStyle name="Normal 180 2" xfId="1815" xr:uid="{00000000-0005-0000-0000-00002D070000}"/>
    <cellStyle name="Normal 181" xfId="1816" xr:uid="{00000000-0005-0000-0000-00002E070000}"/>
    <cellStyle name="Normal 181 2" xfId="1817" xr:uid="{00000000-0005-0000-0000-00002F070000}"/>
    <cellStyle name="Normal 182" xfId="1818" xr:uid="{00000000-0005-0000-0000-000030070000}"/>
    <cellStyle name="Normal 182 2" xfId="1819" xr:uid="{00000000-0005-0000-0000-000031070000}"/>
    <cellStyle name="Normal 183" xfId="1820" xr:uid="{00000000-0005-0000-0000-000032070000}"/>
    <cellStyle name="Normal 183 2" xfId="1821" xr:uid="{00000000-0005-0000-0000-000033070000}"/>
    <cellStyle name="Normal 184" xfId="1822" xr:uid="{00000000-0005-0000-0000-000034070000}"/>
    <cellStyle name="Normal 184 2" xfId="1823" xr:uid="{00000000-0005-0000-0000-000035070000}"/>
    <cellStyle name="Normal 185" xfId="1824" xr:uid="{00000000-0005-0000-0000-000036070000}"/>
    <cellStyle name="Normal 185 2" xfId="1825" xr:uid="{00000000-0005-0000-0000-000037070000}"/>
    <cellStyle name="Normal 186" xfId="1826" xr:uid="{00000000-0005-0000-0000-000038070000}"/>
    <cellStyle name="Normal 186 2" xfId="1827" xr:uid="{00000000-0005-0000-0000-000039070000}"/>
    <cellStyle name="Normal 187" xfId="1828" xr:uid="{00000000-0005-0000-0000-00003A070000}"/>
    <cellStyle name="Normal 187 2" xfId="1829" xr:uid="{00000000-0005-0000-0000-00003B070000}"/>
    <cellStyle name="Normal 187 3" xfId="1830" xr:uid="{00000000-0005-0000-0000-00003C070000}"/>
    <cellStyle name="Normal 188" xfId="1831" xr:uid="{00000000-0005-0000-0000-00003D070000}"/>
    <cellStyle name="Normal 188 2" xfId="1832" xr:uid="{00000000-0005-0000-0000-00003E070000}"/>
    <cellStyle name="Normal 188 3" xfId="1833" xr:uid="{00000000-0005-0000-0000-00003F070000}"/>
    <cellStyle name="Normal 189" xfId="1834" xr:uid="{00000000-0005-0000-0000-000040070000}"/>
    <cellStyle name="Normal 189 2" xfId="1835" xr:uid="{00000000-0005-0000-0000-000041070000}"/>
    <cellStyle name="Normal 189 3" xfId="1836" xr:uid="{00000000-0005-0000-0000-000042070000}"/>
    <cellStyle name="Normal 19" xfId="1837" xr:uid="{00000000-0005-0000-0000-000043070000}"/>
    <cellStyle name="Normal 190" xfId="1838" xr:uid="{00000000-0005-0000-0000-000044070000}"/>
    <cellStyle name="Normal 190 2" xfId="1839" xr:uid="{00000000-0005-0000-0000-000045070000}"/>
    <cellStyle name="Normal 191" xfId="1840" xr:uid="{00000000-0005-0000-0000-000046070000}"/>
    <cellStyle name="Normal 191 2" xfId="1841" xr:uid="{00000000-0005-0000-0000-000047070000}"/>
    <cellStyle name="Normal 191 3" xfId="1842" xr:uid="{00000000-0005-0000-0000-000048070000}"/>
    <cellStyle name="Normal 191 3 2" xfId="1843" xr:uid="{00000000-0005-0000-0000-000049070000}"/>
    <cellStyle name="Normal 192" xfId="1844" xr:uid="{00000000-0005-0000-0000-00004A070000}"/>
    <cellStyle name="Normal 192 2" xfId="1845" xr:uid="{00000000-0005-0000-0000-00004B070000}"/>
    <cellStyle name="Normal 192 2 2" xfId="1846" xr:uid="{00000000-0005-0000-0000-00004C070000}"/>
    <cellStyle name="Normal 192 3" xfId="1847" xr:uid="{00000000-0005-0000-0000-00004D070000}"/>
    <cellStyle name="Normal 193" xfId="1848" xr:uid="{00000000-0005-0000-0000-00004E070000}"/>
    <cellStyle name="Normal 193 2" xfId="1849" xr:uid="{00000000-0005-0000-0000-00004F070000}"/>
    <cellStyle name="Normal 193 3" xfId="1850" xr:uid="{00000000-0005-0000-0000-000050070000}"/>
    <cellStyle name="Normal 194" xfId="1851" xr:uid="{00000000-0005-0000-0000-000051070000}"/>
    <cellStyle name="Normal 195" xfId="1852" xr:uid="{00000000-0005-0000-0000-000052070000}"/>
    <cellStyle name="Normal 195 2" xfId="1853" xr:uid="{00000000-0005-0000-0000-000053070000}"/>
    <cellStyle name="Normal 195 2 2" xfId="1854" xr:uid="{00000000-0005-0000-0000-000054070000}"/>
    <cellStyle name="Normal 195 3" xfId="1855" xr:uid="{00000000-0005-0000-0000-000055070000}"/>
    <cellStyle name="Normal 195 3 2" xfId="15" xr:uid="{00000000-0005-0000-0000-000056070000}"/>
    <cellStyle name="Normal 196" xfId="1856" xr:uid="{00000000-0005-0000-0000-000057070000}"/>
    <cellStyle name="Normal 196 2" xfId="1857" xr:uid="{00000000-0005-0000-0000-000058070000}"/>
    <cellStyle name="Normal 197" xfId="1858" xr:uid="{00000000-0005-0000-0000-000059070000}"/>
    <cellStyle name="Normal 197 2" xfId="1859" xr:uid="{00000000-0005-0000-0000-00005A070000}"/>
    <cellStyle name="Normal 197 2 2" xfId="1860" xr:uid="{00000000-0005-0000-0000-00005B070000}"/>
    <cellStyle name="Normal 197 3" xfId="1861" xr:uid="{00000000-0005-0000-0000-00005C070000}"/>
    <cellStyle name="Normal 197 3 2" xfId="17" xr:uid="{00000000-0005-0000-0000-00005D070000}"/>
    <cellStyle name="Normal 198" xfId="1862" xr:uid="{00000000-0005-0000-0000-00005E070000}"/>
    <cellStyle name="Normal 198 2" xfId="1863" xr:uid="{00000000-0005-0000-0000-00005F070000}"/>
    <cellStyle name="Normal 198 2 2" xfId="1864" xr:uid="{00000000-0005-0000-0000-000060070000}"/>
    <cellStyle name="Normal 198 3" xfId="1865" xr:uid="{00000000-0005-0000-0000-000061070000}"/>
    <cellStyle name="Normal 198 3 2" xfId="19" xr:uid="{00000000-0005-0000-0000-000062070000}"/>
    <cellStyle name="Normal 199" xfId="1866" xr:uid="{00000000-0005-0000-0000-000063070000}"/>
    <cellStyle name="Normal 199 2" xfId="1867" xr:uid="{00000000-0005-0000-0000-000064070000}"/>
    <cellStyle name="Normal 2" xfId="1868" xr:uid="{00000000-0005-0000-0000-000065070000}"/>
    <cellStyle name="Normal 2 10" xfId="1869" xr:uid="{00000000-0005-0000-0000-000066070000}"/>
    <cellStyle name="Normal 2 10 2" xfId="1870" xr:uid="{00000000-0005-0000-0000-000067070000}"/>
    <cellStyle name="Normal 2 100" xfId="1871" xr:uid="{00000000-0005-0000-0000-000068070000}"/>
    <cellStyle name="Normal 2 101" xfId="1872" xr:uid="{00000000-0005-0000-0000-000069070000}"/>
    <cellStyle name="Normal 2 102" xfId="1873" xr:uid="{00000000-0005-0000-0000-00006A070000}"/>
    <cellStyle name="Normal 2 103" xfId="1874" xr:uid="{00000000-0005-0000-0000-00006B070000}"/>
    <cellStyle name="Normal 2 104" xfId="1875" xr:uid="{00000000-0005-0000-0000-00006C070000}"/>
    <cellStyle name="Normal 2 105" xfId="1876" xr:uid="{00000000-0005-0000-0000-00006D070000}"/>
    <cellStyle name="Normal 2 106" xfId="1877" xr:uid="{00000000-0005-0000-0000-00006E070000}"/>
    <cellStyle name="Normal 2 107" xfId="1878" xr:uid="{00000000-0005-0000-0000-00006F070000}"/>
    <cellStyle name="Normal 2 108" xfId="1879" xr:uid="{00000000-0005-0000-0000-000070070000}"/>
    <cellStyle name="Normal 2 109" xfId="1880" xr:uid="{00000000-0005-0000-0000-000071070000}"/>
    <cellStyle name="Normal 2 11" xfId="1881" xr:uid="{00000000-0005-0000-0000-000072070000}"/>
    <cellStyle name="Normal 2 110" xfId="1882" xr:uid="{00000000-0005-0000-0000-000073070000}"/>
    <cellStyle name="Normal 2 111" xfId="1883" xr:uid="{00000000-0005-0000-0000-000074070000}"/>
    <cellStyle name="Normal 2 112" xfId="1884" xr:uid="{00000000-0005-0000-0000-000075070000}"/>
    <cellStyle name="Normal 2 113" xfId="1885" xr:uid="{00000000-0005-0000-0000-000076070000}"/>
    <cellStyle name="Normal 2 114" xfId="1886" xr:uid="{00000000-0005-0000-0000-000077070000}"/>
    <cellStyle name="Normal 2 115" xfId="1887" xr:uid="{00000000-0005-0000-0000-000078070000}"/>
    <cellStyle name="Normal 2 116" xfId="1888" xr:uid="{00000000-0005-0000-0000-000079070000}"/>
    <cellStyle name="Normal 2 117" xfId="1889" xr:uid="{00000000-0005-0000-0000-00007A070000}"/>
    <cellStyle name="Normal 2 118" xfId="1890" xr:uid="{00000000-0005-0000-0000-00007B070000}"/>
    <cellStyle name="Normal 2 119" xfId="1891" xr:uid="{00000000-0005-0000-0000-00007C070000}"/>
    <cellStyle name="Normal 2 12" xfId="1892" xr:uid="{00000000-0005-0000-0000-00007D070000}"/>
    <cellStyle name="Normal 2 12 2" xfId="3235" xr:uid="{00000000-0005-0000-0000-00007E070000}"/>
    <cellStyle name="Normal 2 120" xfId="1893" xr:uid="{00000000-0005-0000-0000-00007F070000}"/>
    <cellStyle name="Normal 2 121" xfId="1894" xr:uid="{00000000-0005-0000-0000-000080070000}"/>
    <cellStyle name="Normal 2 122" xfId="1895" xr:uid="{00000000-0005-0000-0000-000081070000}"/>
    <cellStyle name="Normal 2 123" xfId="1896" xr:uid="{00000000-0005-0000-0000-000082070000}"/>
    <cellStyle name="Normal 2 124" xfId="1897" xr:uid="{00000000-0005-0000-0000-000083070000}"/>
    <cellStyle name="Normal 2 125" xfId="1898" xr:uid="{00000000-0005-0000-0000-000084070000}"/>
    <cellStyle name="Normal 2 126" xfId="1899" xr:uid="{00000000-0005-0000-0000-000085070000}"/>
    <cellStyle name="Normal 2 127" xfId="1900" xr:uid="{00000000-0005-0000-0000-000086070000}"/>
    <cellStyle name="Normal 2 128" xfId="1901" xr:uid="{00000000-0005-0000-0000-000087070000}"/>
    <cellStyle name="Normal 2 129" xfId="1902" xr:uid="{00000000-0005-0000-0000-000088070000}"/>
    <cellStyle name="Normal 2 13" xfId="1903" xr:uid="{00000000-0005-0000-0000-000089070000}"/>
    <cellStyle name="Normal 2 130" xfId="1904" xr:uid="{00000000-0005-0000-0000-00008A070000}"/>
    <cellStyle name="Normal 2 131" xfId="1905" xr:uid="{00000000-0005-0000-0000-00008B070000}"/>
    <cellStyle name="Normal 2 132" xfId="1906" xr:uid="{00000000-0005-0000-0000-00008C070000}"/>
    <cellStyle name="Normal 2 133" xfId="1907" xr:uid="{00000000-0005-0000-0000-00008D070000}"/>
    <cellStyle name="Normal 2 134" xfId="1908" xr:uid="{00000000-0005-0000-0000-00008E070000}"/>
    <cellStyle name="Normal 2 135" xfId="1909" xr:uid="{00000000-0005-0000-0000-00008F070000}"/>
    <cellStyle name="Normal 2 136" xfId="1910" xr:uid="{00000000-0005-0000-0000-000090070000}"/>
    <cellStyle name="Normal 2 137" xfId="1911" xr:uid="{00000000-0005-0000-0000-000091070000}"/>
    <cellStyle name="Normal 2 138" xfId="1912" xr:uid="{00000000-0005-0000-0000-000092070000}"/>
    <cellStyle name="Normal 2 139" xfId="1913" xr:uid="{00000000-0005-0000-0000-000093070000}"/>
    <cellStyle name="Normal 2 14" xfId="1914" xr:uid="{00000000-0005-0000-0000-000094070000}"/>
    <cellStyle name="Normal 2 140" xfId="1915" xr:uid="{00000000-0005-0000-0000-000095070000}"/>
    <cellStyle name="Normal 2 141" xfId="1916" xr:uid="{00000000-0005-0000-0000-000096070000}"/>
    <cellStyle name="Normal 2 142" xfId="1917" xr:uid="{00000000-0005-0000-0000-000097070000}"/>
    <cellStyle name="Normal 2 143" xfId="1918" xr:uid="{00000000-0005-0000-0000-000098070000}"/>
    <cellStyle name="Normal 2 144" xfId="1919" xr:uid="{00000000-0005-0000-0000-000099070000}"/>
    <cellStyle name="Normal 2 145" xfId="1920" xr:uid="{00000000-0005-0000-0000-00009A070000}"/>
    <cellStyle name="Normal 2 146" xfId="1921" xr:uid="{00000000-0005-0000-0000-00009B070000}"/>
    <cellStyle name="Normal 2 147" xfId="1922" xr:uid="{00000000-0005-0000-0000-00009C070000}"/>
    <cellStyle name="Normal 2 148" xfId="1923" xr:uid="{00000000-0005-0000-0000-00009D070000}"/>
    <cellStyle name="Normal 2 149" xfId="1924" xr:uid="{00000000-0005-0000-0000-00009E070000}"/>
    <cellStyle name="Normal 2 15" xfId="1925" xr:uid="{00000000-0005-0000-0000-00009F070000}"/>
    <cellStyle name="Normal 2 150" xfId="1926" xr:uid="{00000000-0005-0000-0000-0000A0070000}"/>
    <cellStyle name="Normal 2 151" xfId="1927" xr:uid="{00000000-0005-0000-0000-0000A1070000}"/>
    <cellStyle name="Normal 2 152" xfId="1928" xr:uid="{00000000-0005-0000-0000-0000A2070000}"/>
    <cellStyle name="Normal 2 153" xfId="1929" xr:uid="{00000000-0005-0000-0000-0000A3070000}"/>
    <cellStyle name="Normal 2 154" xfId="1930" xr:uid="{00000000-0005-0000-0000-0000A4070000}"/>
    <cellStyle name="Normal 2 155" xfId="1931" xr:uid="{00000000-0005-0000-0000-0000A5070000}"/>
    <cellStyle name="Normal 2 156" xfId="1932" xr:uid="{00000000-0005-0000-0000-0000A6070000}"/>
    <cellStyle name="Normal 2 157" xfId="1933" xr:uid="{00000000-0005-0000-0000-0000A7070000}"/>
    <cellStyle name="Normal 2 158" xfId="1934" xr:uid="{00000000-0005-0000-0000-0000A8070000}"/>
    <cellStyle name="Normal 2 159" xfId="1935" xr:uid="{00000000-0005-0000-0000-0000A9070000}"/>
    <cellStyle name="Normal 2 16" xfId="1936" xr:uid="{00000000-0005-0000-0000-0000AA070000}"/>
    <cellStyle name="Normal 2 160" xfId="1937" xr:uid="{00000000-0005-0000-0000-0000AB070000}"/>
    <cellStyle name="Normal 2 161" xfId="1938" xr:uid="{00000000-0005-0000-0000-0000AC070000}"/>
    <cellStyle name="Normal 2 162" xfId="1939" xr:uid="{00000000-0005-0000-0000-0000AD070000}"/>
    <cellStyle name="Normal 2 163" xfId="1940" xr:uid="{00000000-0005-0000-0000-0000AE070000}"/>
    <cellStyle name="Normal 2 164" xfId="1941" xr:uid="{00000000-0005-0000-0000-0000AF070000}"/>
    <cellStyle name="Normal 2 165" xfId="1942" xr:uid="{00000000-0005-0000-0000-0000B0070000}"/>
    <cellStyle name="Normal 2 166" xfId="1943" xr:uid="{00000000-0005-0000-0000-0000B1070000}"/>
    <cellStyle name="Normal 2 167" xfId="1944" xr:uid="{00000000-0005-0000-0000-0000B2070000}"/>
    <cellStyle name="Normal 2 168" xfId="1945" xr:uid="{00000000-0005-0000-0000-0000B3070000}"/>
    <cellStyle name="Normal 2 169" xfId="1946" xr:uid="{00000000-0005-0000-0000-0000B4070000}"/>
    <cellStyle name="Normal 2 17" xfId="1947" xr:uid="{00000000-0005-0000-0000-0000B5070000}"/>
    <cellStyle name="Normal 2 170" xfId="1948" xr:uid="{00000000-0005-0000-0000-0000B6070000}"/>
    <cellStyle name="Normal 2 171" xfId="1949" xr:uid="{00000000-0005-0000-0000-0000B7070000}"/>
    <cellStyle name="Normal 2 172" xfId="1950" xr:uid="{00000000-0005-0000-0000-0000B8070000}"/>
    <cellStyle name="Normal 2 173" xfId="1951" xr:uid="{00000000-0005-0000-0000-0000B9070000}"/>
    <cellStyle name="Normal 2 174" xfId="1952" xr:uid="{00000000-0005-0000-0000-0000BA070000}"/>
    <cellStyle name="Normal 2 175" xfId="1953" xr:uid="{00000000-0005-0000-0000-0000BB070000}"/>
    <cellStyle name="Normal 2 176" xfId="1954" xr:uid="{00000000-0005-0000-0000-0000BC070000}"/>
    <cellStyle name="Normal 2 177" xfId="1955" xr:uid="{00000000-0005-0000-0000-0000BD070000}"/>
    <cellStyle name="Normal 2 178" xfId="1956" xr:uid="{00000000-0005-0000-0000-0000BE070000}"/>
    <cellStyle name="Normal 2 179" xfId="1957" xr:uid="{00000000-0005-0000-0000-0000BF070000}"/>
    <cellStyle name="Normal 2 18" xfId="1958" xr:uid="{00000000-0005-0000-0000-0000C0070000}"/>
    <cellStyle name="Normal 2 180" xfId="1959" xr:uid="{00000000-0005-0000-0000-0000C1070000}"/>
    <cellStyle name="Normal 2 181" xfId="1960" xr:uid="{00000000-0005-0000-0000-0000C2070000}"/>
    <cellStyle name="Normal 2 182" xfId="1961" xr:uid="{00000000-0005-0000-0000-0000C3070000}"/>
    <cellStyle name="Normal 2 183" xfId="1962" xr:uid="{00000000-0005-0000-0000-0000C4070000}"/>
    <cellStyle name="Normal 2 184" xfId="1963" xr:uid="{00000000-0005-0000-0000-0000C5070000}"/>
    <cellStyle name="Normal 2 185" xfId="1964" xr:uid="{00000000-0005-0000-0000-0000C6070000}"/>
    <cellStyle name="Normal 2 186" xfId="1965" xr:uid="{00000000-0005-0000-0000-0000C7070000}"/>
    <cellStyle name="Normal 2 187" xfId="1966" xr:uid="{00000000-0005-0000-0000-0000C8070000}"/>
    <cellStyle name="Normal 2 188" xfId="1967" xr:uid="{00000000-0005-0000-0000-0000C9070000}"/>
    <cellStyle name="Normal 2 189" xfId="1968" xr:uid="{00000000-0005-0000-0000-0000CA070000}"/>
    <cellStyle name="Normal 2 19" xfId="1969" xr:uid="{00000000-0005-0000-0000-0000CB070000}"/>
    <cellStyle name="Normal 2 190" xfId="1970" xr:uid="{00000000-0005-0000-0000-0000CC070000}"/>
    <cellStyle name="Normal 2 191" xfId="1971" xr:uid="{00000000-0005-0000-0000-0000CD070000}"/>
    <cellStyle name="Normal 2 192" xfId="1972" xr:uid="{00000000-0005-0000-0000-0000CE070000}"/>
    <cellStyle name="Normal 2 193" xfId="1973" xr:uid="{00000000-0005-0000-0000-0000CF070000}"/>
    <cellStyle name="Normal 2 194" xfId="1974" xr:uid="{00000000-0005-0000-0000-0000D0070000}"/>
    <cellStyle name="Normal 2 195" xfId="1975" xr:uid="{00000000-0005-0000-0000-0000D1070000}"/>
    <cellStyle name="Normal 2 196" xfId="1976" xr:uid="{00000000-0005-0000-0000-0000D2070000}"/>
    <cellStyle name="Normal 2 197" xfId="1977" xr:uid="{00000000-0005-0000-0000-0000D3070000}"/>
    <cellStyle name="Normal 2 198" xfId="1978" xr:uid="{00000000-0005-0000-0000-0000D4070000}"/>
    <cellStyle name="Normal 2 199" xfId="1979" xr:uid="{00000000-0005-0000-0000-0000D5070000}"/>
    <cellStyle name="Normal 2 199 2" xfId="1980" xr:uid="{00000000-0005-0000-0000-0000D6070000}"/>
    <cellStyle name="Normal 2 199 2 2" xfId="1981" xr:uid="{00000000-0005-0000-0000-0000D7070000}"/>
    <cellStyle name="Normal 2 199 3" xfId="1982" xr:uid="{00000000-0005-0000-0000-0000D8070000}"/>
    <cellStyle name="Normal 2 2" xfId="2" xr:uid="{00000000-0005-0000-0000-0000D9070000}"/>
    <cellStyle name="Normal 2 2 10" xfId="1983" xr:uid="{00000000-0005-0000-0000-0000DA070000}"/>
    <cellStyle name="Normal 2 2 10 2" xfId="1984" xr:uid="{00000000-0005-0000-0000-0000DB070000}"/>
    <cellStyle name="Normal 2 2 10 2 2" xfId="1985" xr:uid="{00000000-0005-0000-0000-0000DC070000}"/>
    <cellStyle name="Normal 2 2 10 3" xfId="1986" xr:uid="{00000000-0005-0000-0000-0000DD070000}"/>
    <cellStyle name="Normal 2 2 11" xfId="1987" xr:uid="{00000000-0005-0000-0000-0000DE070000}"/>
    <cellStyle name="Normal 2 2 11 2" xfId="1988" xr:uid="{00000000-0005-0000-0000-0000DF070000}"/>
    <cellStyle name="Normal 2 2 12" xfId="1989" xr:uid="{00000000-0005-0000-0000-0000E0070000}"/>
    <cellStyle name="Normal 2 2 13" xfId="1990" xr:uid="{00000000-0005-0000-0000-0000E1070000}"/>
    <cellStyle name="Normal 2 2 2" xfId="1991" xr:uid="{00000000-0005-0000-0000-0000E2070000}"/>
    <cellStyle name="Normal 2 2 2 2" xfId="1992" xr:uid="{00000000-0005-0000-0000-0000E3070000}"/>
    <cellStyle name="Normal 2 2 2 2 2" xfId="1993" xr:uid="{00000000-0005-0000-0000-0000E4070000}"/>
    <cellStyle name="Normal 2 2 2 2 2 2" xfId="1994" xr:uid="{00000000-0005-0000-0000-0000E5070000}"/>
    <cellStyle name="Normal 2 2 2 2 2 2 2" xfId="1995" xr:uid="{00000000-0005-0000-0000-0000E6070000}"/>
    <cellStyle name="Normal 2 2 2 2 2 3" xfId="1996" xr:uid="{00000000-0005-0000-0000-0000E7070000}"/>
    <cellStyle name="Normal 2 2 2 2 3" xfId="1997" xr:uid="{00000000-0005-0000-0000-0000E8070000}"/>
    <cellStyle name="Normal 2 2 2 2 3 2" xfId="1998" xr:uid="{00000000-0005-0000-0000-0000E9070000}"/>
    <cellStyle name="Normal 2 2 2 2 3 2 2" xfId="1999" xr:uid="{00000000-0005-0000-0000-0000EA070000}"/>
    <cellStyle name="Normal 2 2 2 2 3 3" xfId="2000" xr:uid="{00000000-0005-0000-0000-0000EB070000}"/>
    <cellStyle name="Normal 2 2 2 2 4" xfId="2001" xr:uid="{00000000-0005-0000-0000-0000EC070000}"/>
    <cellStyle name="Normal 2 2 2 2 4 2" xfId="2002" xr:uid="{00000000-0005-0000-0000-0000ED070000}"/>
    <cellStyle name="Normal 2 2 2 2 5" xfId="2003" xr:uid="{00000000-0005-0000-0000-0000EE070000}"/>
    <cellStyle name="Normal 2 2 2 3" xfId="2004" xr:uid="{00000000-0005-0000-0000-0000EF070000}"/>
    <cellStyle name="Normal 2 2 2 4" xfId="2005" xr:uid="{00000000-0005-0000-0000-0000F0070000}"/>
    <cellStyle name="Normal 2 2 2 4 2" xfId="2006" xr:uid="{00000000-0005-0000-0000-0000F1070000}"/>
    <cellStyle name="Normal 2 2 2 4 2 2" xfId="2007" xr:uid="{00000000-0005-0000-0000-0000F2070000}"/>
    <cellStyle name="Normal 2 2 2 4 2 2 2" xfId="2008" xr:uid="{00000000-0005-0000-0000-0000F3070000}"/>
    <cellStyle name="Normal 2 2 2 4 2 3" xfId="2009" xr:uid="{00000000-0005-0000-0000-0000F4070000}"/>
    <cellStyle name="Normal 2 2 2 5" xfId="2010" xr:uid="{00000000-0005-0000-0000-0000F5070000}"/>
    <cellStyle name="Normal 2 2 2 5 2" xfId="2011" xr:uid="{00000000-0005-0000-0000-0000F6070000}"/>
    <cellStyle name="Normal 2 2 2 5 2 2" xfId="2012" xr:uid="{00000000-0005-0000-0000-0000F7070000}"/>
    <cellStyle name="Normal 2 2 2 5 3" xfId="2013" xr:uid="{00000000-0005-0000-0000-0000F8070000}"/>
    <cellStyle name="Normal 2 2 2 6" xfId="2014" xr:uid="{00000000-0005-0000-0000-0000F9070000}"/>
    <cellStyle name="Normal 2 2 2 6 2" xfId="2015" xr:uid="{00000000-0005-0000-0000-0000FA070000}"/>
    <cellStyle name="Normal 2 2 2 6 2 2" xfId="2016" xr:uid="{00000000-0005-0000-0000-0000FB070000}"/>
    <cellStyle name="Normal 2 2 2 6 3" xfId="2017" xr:uid="{00000000-0005-0000-0000-0000FC070000}"/>
    <cellStyle name="Normal 2 2 2 7" xfId="2018" xr:uid="{00000000-0005-0000-0000-0000FD070000}"/>
    <cellStyle name="Normal 2 2 2 7 2" xfId="2019" xr:uid="{00000000-0005-0000-0000-0000FE070000}"/>
    <cellStyle name="Normal 2 2 2 7 2 2" xfId="2020" xr:uid="{00000000-0005-0000-0000-0000FF070000}"/>
    <cellStyle name="Normal 2 2 2 7 3" xfId="2021" xr:uid="{00000000-0005-0000-0000-000000080000}"/>
    <cellStyle name="Normal 2 2 2 8" xfId="2022" xr:uid="{00000000-0005-0000-0000-000001080000}"/>
    <cellStyle name="Normal 2 2 2 8 2" xfId="2023" xr:uid="{00000000-0005-0000-0000-000002080000}"/>
    <cellStyle name="Normal 2 2 2 9" xfId="2024" xr:uid="{00000000-0005-0000-0000-000003080000}"/>
    <cellStyle name="Normal 2 2 3" xfId="2025" xr:uid="{00000000-0005-0000-0000-000004080000}"/>
    <cellStyle name="Normal 2 2 3 2" xfId="2026" xr:uid="{00000000-0005-0000-0000-000005080000}"/>
    <cellStyle name="Normal 2 2 3 2 2" xfId="2027" xr:uid="{00000000-0005-0000-0000-000006080000}"/>
    <cellStyle name="Normal 2 2 3 2 2 2" xfId="2028" xr:uid="{00000000-0005-0000-0000-000007080000}"/>
    <cellStyle name="Normal 2 2 3 2 3" xfId="2029" xr:uid="{00000000-0005-0000-0000-000008080000}"/>
    <cellStyle name="Normal 2 2 3 3" xfId="2030" xr:uid="{00000000-0005-0000-0000-000009080000}"/>
    <cellStyle name="Normal 2 2 3 3 2" xfId="2031" xr:uid="{00000000-0005-0000-0000-00000A080000}"/>
    <cellStyle name="Normal 2 2 3 3 2 2" xfId="2032" xr:uid="{00000000-0005-0000-0000-00000B080000}"/>
    <cellStyle name="Normal 2 2 3 3 3" xfId="2033" xr:uid="{00000000-0005-0000-0000-00000C080000}"/>
    <cellStyle name="Normal 2 2 3 4" xfId="2034" xr:uid="{00000000-0005-0000-0000-00000D080000}"/>
    <cellStyle name="Normal 2 2 3 4 2" xfId="2035" xr:uid="{00000000-0005-0000-0000-00000E080000}"/>
    <cellStyle name="Normal 2 2 3 4 2 2" xfId="2036" xr:uid="{00000000-0005-0000-0000-00000F080000}"/>
    <cellStyle name="Normal 2 2 3 4 3" xfId="2037" xr:uid="{00000000-0005-0000-0000-000010080000}"/>
    <cellStyle name="Normal 2 2 3 5" xfId="2038" xr:uid="{00000000-0005-0000-0000-000011080000}"/>
    <cellStyle name="Normal 2 2 3 5 2" xfId="2039" xr:uid="{00000000-0005-0000-0000-000012080000}"/>
    <cellStyle name="Normal 2 2 3 5 2 2" xfId="2040" xr:uid="{00000000-0005-0000-0000-000013080000}"/>
    <cellStyle name="Normal 2 2 3 5 3" xfId="2041" xr:uid="{00000000-0005-0000-0000-000014080000}"/>
    <cellStyle name="Normal 2 2 3 6" xfId="2042" xr:uid="{00000000-0005-0000-0000-000015080000}"/>
    <cellStyle name="Normal 2 2 3 6 2" xfId="2043" xr:uid="{00000000-0005-0000-0000-000016080000}"/>
    <cellStyle name="Normal 2 2 3 6 2 2" xfId="2044" xr:uid="{00000000-0005-0000-0000-000017080000}"/>
    <cellStyle name="Normal 2 2 3 6 3" xfId="2045" xr:uid="{00000000-0005-0000-0000-000018080000}"/>
    <cellStyle name="Normal 2 2 3 7" xfId="2046" xr:uid="{00000000-0005-0000-0000-000019080000}"/>
    <cellStyle name="Normal 2 2 3 7 2" xfId="2047" xr:uid="{00000000-0005-0000-0000-00001A080000}"/>
    <cellStyle name="Normal 2 2 3 7 2 2" xfId="2048" xr:uid="{00000000-0005-0000-0000-00001B080000}"/>
    <cellStyle name="Normal 2 2 3 7 3" xfId="2049" xr:uid="{00000000-0005-0000-0000-00001C080000}"/>
    <cellStyle name="Normal 2 2 3 8" xfId="2050" xr:uid="{00000000-0005-0000-0000-00001D080000}"/>
    <cellStyle name="Normal 2 2 3 8 2" xfId="2051" xr:uid="{00000000-0005-0000-0000-00001E080000}"/>
    <cellStyle name="Normal 2 2 3 9" xfId="2052" xr:uid="{00000000-0005-0000-0000-00001F080000}"/>
    <cellStyle name="Normal 2 2 4" xfId="2053" xr:uid="{00000000-0005-0000-0000-000020080000}"/>
    <cellStyle name="Normal 2 2 4 2" xfId="2054" xr:uid="{00000000-0005-0000-0000-000021080000}"/>
    <cellStyle name="Normal 2 2 4 2 2" xfId="2055" xr:uid="{00000000-0005-0000-0000-000022080000}"/>
    <cellStyle name="Normal 2 2 4 2 2 2" xfId="2056" xr:uid="{00000000-0005-0000-0000-000023080000}"/>
    <cellStyle name="Normal 2 2 4 2 3" xfId="2057" xr:uid="{00000000-0005-0000-0000-000024080000}"/>
    <cellStyle name="Normal 2 2 4 3" xfId="2058" xr:uid="{00000000-0005-0000-0000-000025080000}"/>
    <cellStyle name="Normal 2 2 4 3 2" xfId="2059" xr:uid="{00000000-0005-0000-0000-000026080000}"/>
    <cellStyle name="Normal 2 2 4 3 2 2" xfId="2060" xr:uid="{00000000-0005-0000-0000-000027080000}"/>
    <cellStyle name="Normal 2 2 4 3 3" xfId="2061" xr:uid="{00000000-0005-0000-0000-000028080000}"/>
    <cellStyle name="Normal 2 2 4 4" xfId="2062" xr:uid="{00000000-0005-0000-0000-000029080000}"/>
    <cellStyle name="Normal 2 2 4 4 2" xfId="2063" xr:uid="{00000000-0005-0000-0000-00002A080000}"/>
    <cellStyle name="Normal 2 2 4 5" xfId="2064" xr:uid="{00000000-0005-0000-0000-00002B080000}"/>
    <cellStyle name="Normal 2 2 5" xfId="2065" xr:uid="{00000000-0005-0000-0000-00002C080000}"/>
    <cellStyle name="Normal 2 2 6" xfId="2066" xr:uid="{00000000-0005-0000-0000-00002D080000}"/>
    <cellStyle name="Normal 2 2 6 2" xfId="2067" xr:uid="{00000000-0005-0000-0000-00002E080000}"/>
    <cellStyle name="Normal 2 2 6 2 2" xfId="2068" xr:uid="{00000000-0005-0000-0000-00002F080000}"/>
    <cellStyle name="Normal 2 2 6 2 2 2" xfId="2069" xr:uid="{00000000-0005-0000-0000-000030080000}"/>
    <cellStyle name="Normal 2 2 6 2 3" xfId="2070" xr:uid="{00000000-0005-0000-0000-000031080000}"/>
    <cellStyle name="Normal 2 2 7" xfId="2071" xr:uid="{00000000-0005-0000-0000-000032080000}"/>
    <cellStyle name="Normal 2 2 7 2" xfId="2072" xr:uid="{00000000-0005-0000-0000-000033080000}"/>
    <cellStyle name="Normal 2 2 7 2 2" xfId="2073" xr:uid="{00000000-0005-0000-0000-000034080000}"/>
    <cellStyle name="Normal 2 2 7 3" xfId="2074" xr:uid="{00000000-0005-0000-0000-000035080000}"/>
    <cellStyle name="Normal 2 2 8" xfId="2075" xr:uid="{00000000-0005-0000-0000-000036080000}"/>
    <cellStyle name="Normal 2 2 8 2" xfId="2076" xr:uid="{00000000-0005-0000-0000-000037080000}"/>
    <cellStyle name="Normal 2 2 8 2 2" xfId="2077" xr:uid="{00000000-0005-0000-0000-000038080000}"/>
    <cellStyle name="Normal 2 2 8 2 2 2" xfId="2078" xr:uid="{00000000-0005-0000-0000-000039080000}"/>
    <cellStyle name="Normal 2 2 8 2 2 2 2" xfId="2079" xr:uid="{00000000-0005-0000-0000-00003A080000}"/>
    <cellStyle name="Normal 2 2 8 2 2 3" xfId="2080" xr:uid="{00000000-0005-0000-0000-00003B080000}"/>
    <cellStyle name="Normal 2 2 8 2 3" xfId="2081" xr:uid="{00000000-0005-0000-0000-00003C080000}"/>
    <cellStyle name="Normal 2 2 8 2 3 2" xfId="2082" xr:uid="{00000000-0005-0000-0000-00003D080000}"/>
    <cellStyle name="Normal 2 2 8 2 4" xfId="2083" xr:uid="{00000000-0005-0000-0000-00003E080000}"/>
    <cellStyle name="Normal 2 2 8 3" xfId="2084" xr:uid="{00000000-0005-0000-0000-00003F080000}"/>
    <cellStyle name="Normal 2 2 8 3 2" xfId="2085" xr:uid="{00000000-0005-0000-0000-000040080000}"/>
    <cellStyle name="Normal 2 2 8 3 2 2" xfId="2086" xr:uid="{00000000-0005-0000-0000-000041080000}"/>
    <cellStyle name="Normal 2 2 8 3 3" xfId="2087" xr:uid="{00000000-0005-0000-0000-000042080000}"/>
    <cellStyle name="Normal 2 2 8 4" xfId="2088" xr:uid="{00000000-0005-0000-0000-000043080000}"/>
    <cellStyle name="Normal 2 2 8 4 2" xfId="2089" xr:uid="{00000000-0005-0000-0000-000044080000}"/>
    <cellStyle name="Normal 2 2 8 5" xfId="2090" xr:uid="{00000000-0005-0000-0000-000045080000}"/>
    <cellStyle name="Normal 2 2 9" xfId="2091" xr:uid="{00000000-0005-0000-0000-000046080000}"/>
    <cellStyle name="Normal 2 2 9 2" xfId="2092" xr:uid="{00000000-0005-0000-0000-000047080000}"/>
    <cellStyle name="Normal 2 2 9 2 2" xfId="2093" xr:uid="{00000000-0005-0000-0000-000048080000}"/>
    <cellStyle name="Normal 2 2 9 3" xfId="2094" xr:uid="{00000000-0005-0000-0000-000049080000}"/>
    <cellStyle name="Normal 2 20" xfId="2095" xr:uid="{00000000-0005-0000-0000-00004A080000}"/>
    <cellStyle name="Normal 2 200" xfId="2096" xr:uid="{00000000-0005-0000-0000-00004B080000}"/>
    <cellStyle name="Normal 2 200 2" xfId="2097" xr:uid="{00000000-0005-0000-0000-00004C080000}"/>
    <cellStyle name="Normal 2 200 2 2" xfId="2098" xr:uid="{00000000-0005-0000-0000-00004D080000}"/>
    <cellStyle name="Normal 2 200 3" xfId="2099" xr:uid="{00000000-0005-0000-0000-00004E080000}"/>
    <cellStyle name="Normal 2 201" xfId="2100" xr:uid="{00000000-0005-0000-0000-00004F080000}"/>
    <cellStyle name="Normal 2 201 2" xfId="2101" xr:uid="{00000000-0005-0000-0000-000050080000}"/>
    <cellStyle name="Normal 2 202" xfId="2102" xr:uid="{00000000-0005-0000-0000-000051080000}"/>
    <cellStyle name="Normal 2 203" xfId="2103" xr:uid="{00000000-0005-0000-0000-000052080000}"/>
    <cellStyle name="Normal 2 203 2" xfId="2104" xr:uid="{00000000-0005-0000-0000-000053080000}"/>
    <cellStyle name="Normal 2 204" xfId="2105" xr:uid="{00000000-0005-0000-0000-000054080000}"/>
    <cellStyle name="Normal 2 204 2" xfId="2106" xr:uid="{00000000-0005-0000-0000-000055080000}"/>
    <cellStyle name="Normal 2 205" xfId="2107" xr:uid="{00000000-0005-0000-0000-000056080000}"/>
    <cellStyle name="Normal 2 205 2" xfId="2108" xr:uid="{00000000-0005-0000-0000-000057080000}"/>
    <cellStyle name="Normal 2 206" xfId="2109" xr:uid="{00000000-0005-0000-0000-000058080000}"/>
    <cellStyle name="Normal 2 206 2" xfId="2110" xr:uid="{00000000-0005-0000-0000-000059080000}"/>
    <cellStyle name="Normal 2 207" xfId="2111" xr:uid="{00000000-0005-0000-0000-00005A080000}"/>
    <cellStyle name="Normal 2 207 2" xfId="2112" xr:uid="{00000000-0005-0000-0000-00005B080000}"/>
    <cellStyle name="Normal 2 208" xfId="2113" xr:uid="{00000000-0005-0000-0000-00005C080000}"/>
    <cellStyle name="Normal 2 209" xfId="2114" xr:uid="{00000000-0005-0000-0000-00005D080000}"/>
    <cellStyle name="Normal 2 21" xfId="2115" xr:uid="{00000000-0005-0000-0000-00005E080000}"/>
    <cellStyle name="Normal 2 210" xfId="2116" xr:uid="{00000000-0005-0000-0000-00005F080000}"/>
    <cellStyle name="Normal 2 211" xfId="2117" xr:uid="{00000000-0005-0000-0000-000060080000}"/>
    <cellStyle name="Normal 2 212" xfId="2118" xr:uid="{00000000-0005-0000-0000-000061080000}"/>
    <cellStyle name="Normal 2 213" xfId="2119" xr:uid="{00000000-0005-0000-0000-000062080000}"/>
    <cellStyle name="Normal 2 214" xfId="2120" xr:uid="{00000000-0005-0000-0000-000063080000}"/>
    <cellStyle name="Normal 2 215" xfId="2121" xr:uid="{00000000-0005-0000-0000-000064080000}"/>
    <cellStyle name="Normal 2 216" xfId="2122" xr:uid="{00000000-0005-0000-0000-000065080000}"/>
    <cellStyle name="Normal 2 217" xfId="2123" xr:uid="{00000000-0005-0000-0000-000066080000}"/>
    <cellStyle name="Normal 2 218" xfId="2124" xr:uid="{00000000-0005-0000-0000-000067080000}"/>
    <cellStyle name="Normal 2 219" xfId="2125" xr:uid="{00000000-0005-0000-0000-000068080000}"/>
    <cellStyle name="Normal 2 22" xfId="2126" xr:uid="{00000000-0005-0000-0000-000069080000}"/>
    <cellStyle name="Normal 2 23" xfId="2127" xr:uid="{00000000-0005-0000-0000-00006A080000}"/>
    <cellStyle name="Normal 2 24" xfId="2128" xr:uid="{00000000-0005-0000-0000-00006B080000}"/>
    <cellStyle name="Normal 2 25" xfId="2129" xr:uid="{00000000-0005-0000-0000-00006C080000}"/>
    <cellStyle name="Normal 2 26" xfId="2130" xr:uid="{00000000-0005-0000-0000-00006D080000}"/>
    <cellStyle name="Normal 2 27" xfId="2131" xr:uid="{00000000-0005-0000-0000-00006E080000}"/>
    <cellStyle name="Normal 2 28" xfId="2132" xr:uid="{00000000-0005-0000-0000-00006F080000}"/>
    <cellStyle name="Normal 2 29" xfId="2133" xr:uid="{00000000-0005-0000-0000-000070080000}"/>
    <cellStyle name="Normal 2 3" xfId="2134" xr:uid="{00000000-0005-0000-0000-000071080000}"/>
    <cellStyle name="Normal 2 3 10" xfId="2135" xr:uid="{00000000-0005-0000-0000-000072080000}"/>
    <cellStyle name="Normal 2 3 11" xfId="2136" xr:uid="{00000000-0005-0000-0000-000073080000}"/>
    <cellStyle name="Normal 2 3 12" xfId="2137" xr:uid="{00000000-0005-0000-0000-000074080000}"/>
    <cellStyle name="Normal 2 3 2" xfId="2138" xr:uid="{00000000-0005-0000-0000-000075080000}"/>
    <cellStyle name="Normal 2 3 2 2" xfId="2139" xr:uid="{00000000-0005-0000-0000-000076080000}"/>
    <cellStyle name="Normal 2 3 2 2 2" xfId="2140" xr:uid="{00000000-0005-0000-0000-000077080000}"/>
    <cellStyle name="Normal 2 3 2 2 2 2" xfId="2141" xr:uid="{00000000-0005-0000-0000-000078080000}"/>
    <cellStyle name="Normal 2 3 2 2 3" xfId="2142" xr:uid="{00000000-0005-0000-0000-000079080000}"/>
    <cellStyle name="Normal 2 3 2 3" xfId="2143" xr:uid="{00000000-0005-0000-0000-00007A080000}"/>
    <cellStyle name="Normal 2 3 2 3 2" xfId="2144" xr:uid="{00000000-0005-0000-0000-00007B080000}"/>
    <cellStyle name="Normal 2 3 2 3 2 2" xfId="2145" xr:uid="{00000000-0005-0000-0000-00007C080000}"/>
    <cellStyle name="Normal 2 3 2 3 3" xfId="2146" xr:uid="{00000000-0005-0000-0000-00007D080000}"/>
    <cellStyle name="Normal 2 3 3" xfId="2147" xr:uid="{00000000-0005-0000-0000-00007E080000}"/>
    <cellStyle name="Normal 2 3 4" xfId="2148" xr:uid="{00000000-0005-0000-0000-00007F080000}"/>
    <cellStyle name="Normal 2 3 5" xfId="2149" xr:uid="{00000000-0005-0000-0000-000080080000}"/>
    <cellStyle name="Normal 2 3 5 2" xfId="2150" xr:uid="{00000000-0005-0000-0000-000081080000}"/>
    <cellStyle name="Normal 2 3 5 2 2" xfId="2151" xr:uid="{00000000-0005-0000-0000-000082080000}"/>
    <cellStyle name="Normal 2 3 5 2 2 2" xfId="2152" xr:uid="{00000000-0005-0000-0000-000083080000}"/>
    <cellStyle name="Normal 2 3 5 2 3" xfId="2153" xr:uid="{00000000-0005-0000-0000-000084080000}"/>
    <cellStyle name="Normal 2 3 6" xfId="2154" xr:uid="{00000000-0005-0000-0000-000085080000}"/>
    <cellStyle name="Normal 2 3 6 2" xfId="2155" xr:uid="{00000000-0005-0000-0000-000086080000}"/>
    <cellStyle name="Normal 2 3 6 2 2" xfId="2156" xr:uid="{00000000-0005-0000-0000-000087080000}"/>
    <cellStyle name="Normal 2 3 6 2 2 2" xfId="2157" xr:uid="{00000000-0005-0000-0000-000088080000}"/>
    <cellStyle name="Normal 2 3 6 2 3" xfId="2158" xr:uid="{00000000-0005-0000-0000-000089080000}"/>
    <cellStyle name="Normal 2 3 7" xfId="2159" xr:uid="{00000000-0005-0000-0000-00008A080000}"/>
    <cellStyle name="Normal 2 3 7 2" xfId="2160" xr:uid="{00000000-0005-0000-0000-00008B080000}"/>
    <cellStyle name="Normal 2 3 7 2 2" xfId="2161" xr:uid="{00000000-0005-0000-0000-00008C080000}"/>
    <cellStyle name="Normal 2 3 7 3" xfId="2162" xr:uid="{00000000-0005-0000-0000-00008D080000}"/>
    <cellStyle name="Normal 2 3 8" xfId="2163" xr:uid="{00000000-0005-0000-0000-00008E080000}"/>
    <cellStyle name="Normal 2 3 8 2" xfId="2164" xr:uid="{00000000-0005-0000-0000-00008F080000}"/>
    <cellStyle name="Normal 2 3 8 2 2" xfId="2165" xr:uid="{00000000-0005-0000-0000-000090080000}"/>
    <cellStyle name="Normal 2 3 8 3" xfId="2166" xr:uid="{00000000-0005-0000-0000-000091080000}"/>
    <cellStyle name="Normal 2 3 9" xfId="2167" xr:uid="{00000000-0005-0000-0000-000092080000}"/>
    <cellStyle name="Normal 2 3 9 2" xfId="2168" xr:uid="{00000000-0005-0000-0000-000093080000}"/>
    <cellStyle name="Normal 2 30" xfId="2169" xr:uid="{00000000-0005-0000-0000-000094080000}"/>
    <cellStyle name="Normal 2 31" xfId="2170" xr:uid="{00000000-0005-0000-0000-000095080000}"/>
    <cellStyle name="Normal 2 32" xfId="2171" xr:uid="{00000000-0005-0000-0000-000096080000}"/>
    <cellStyle name="Normal 2 33" xfId="2172" xr:uid="{00000000-0005-0000-0000-000097080000}"/>
    <cellStyle name="Normal 2 34" xfId="2173" xr:uid="{00000000-0005-0000-0000-000098080000}"/>
    <cellStyle name="Normal 2 35" xfId="2174" xr:uid="{00000000-0005-0000-0000-000099080000}"/>
    <cellStyle name="Normal 2 36" xfId="2175" xr:uid="{00000000-0005-0000-0000-00009A080000}"/>
    <cellStyle name="Normal 2 37" xfId="2176" xr:uid="{00000000-0005-0000-0000-00009B080000}"/>
    <cellStyle name="Normal 2 38" xfId="2177" xr:uid="{00000000-0005-0000-0000-00009C080000}"/>
    <cellStyle name="Normal 2 39" xfId="2178" xr:uid="{00000000-0005-0000-0000-00009D080000}"/>
    <cellStyle name="Normal 2 4" xfId="2179" xr:uid="{00000000-0005-0000-0000-00009E080000}"/>
    <cellStyle name="Normal 2 4 2" xfId="2180" xr:uid="{00000000-0005-0000-0000-00009F080000}"/>
    <cellStyle name="Normal 2 4 2 2" xfId="2181" xr:uid="{00000000-0005-0000-0000-0000A0080000}"/>
    <cellStyle name="Normal 2 4 2 2 2" xfId="2182" xr:uid="{00000000-0005-0000-0000-0000A1080000}"/>
    <cellStyle name="Normal 2 4 2 3" xfId="2183" xr:uid="{00000000-0005-0000-0000-0000A2080000}"/>
    <cellStyle name="Normal 2 4 3" xfId="2184" xr:uid="{00000000-0005-0000-0000-0000A3080000}"/>
    <cellStyle name="Normal 2 4 3 2" xfId="2185" xr:uid="{00000000-0005-0000-0000-0000A4080000}"/>
    <cellStyle name="Normal 2 4 4" xfId="2186" xr:uid="{00000000-0005-0000-0000-0000A5080000}"/>
    <cellStyle name="Normal 2 40" xfId="2187" xr:uid="{00000000-0005-0000-0000-0000A6080000}"/>
    <cellStyle name="Normal 2 41" xfId="2188" xr:uid="{00000000-0005-0000-0000-0000A7080000}"/>
    <cellStyle name="Normal 2 42" xfId="2189" xr:uid="{00000000-0005-0000-0000-0000A8080000}"/>
    <cellStyle name="Normal 2 43" xfId="2190" xr:uid="{00000000-0005-0000-0000-0000A9080000}"/>
    <cellStyle name="Normal 2 44" xfId="2191" xr:uid="{00000000-0005-0000-0000-0000AA080000}"/>
    <cellStyle name="Normal 2 45" xfId="2192" xr:uid="{00000000-0005-0000-0000-0000AB080000}"/>
    <cellStyle name="Normal 2 46" xfId="2193" xr:uid="{00000000-0005-0000-0000-0000AC080000}"/>
    <cellStyle name="Normal 2 47" xfId="2194" xr:uid="{00000000-0005-0000-0000-0000AD080000}"/>
    <cellStyle name="Normal 2 48" xfId="2195" xr:uid="{00000000-0005-0000-0000-0000AE080000}"/>
    <cellStyle name="Normal 2 49" xfId="2196" xr:uid="{00000000-0005-0000-0000-0000AF080000}"/>
    <cellStyle name="Normal 2 5" xfId="2197" xr:uid="{00000000-0005-0000-0000-0000B0080000}"/>
    <cellStyle name="Normal 2 50" xfId="2198" xr:uid="{00000000-0005-0000-0000-0000B1080000}"/>
    <cellStyle name="Normal 2 51" xfId="2199" xr:uid="{00000000-0005-0000-0000-0000B2080000}"/>
    <cellStyle name="Normal 2 52" xfId="2200" xr:uid="{00000000-0005-0000-0000-0000B3080000}"/>
    <cellStyle name="Normal 2 53" xfId="2201" xr:uid="{00000000-0005-0000-0000-0000B4080000}"/>
    <cellStyle name="Normal 2 54" xfId="2202" xr:uid="{00000000-0005-0000-0000-0000B5080000}"/>
    <cellStyle name="Normal 2 55" xfId="2203" xr:uid="{00000000-0005-0000-0000-0000B6080000}"/>
    <cellStyle name="Normal 2 56" xfId="2204" xr:uid="{00000000-0005-0000-0000-0000B7080000}"/>
    <cellStyle name="Normal 2 57" xfId="2205" xr:uid="{00000000-0005-0000-0000-0000B8080000}"/>
    <cellStyle name="Normal 2 58" xfId="2206" xr:uid="{00000000-0005-0000-0000-0000B9080000}"/>
    <cellStyle name="Normal 2 59" xfId="2207" xr:uid="{00000000-0005-0000-0000-0000BA080000}"/>
    <cellStyle name="Normal 2 6" xfId="2208" xr:uid="{00000000-0005-0000-0000-0000BB080000}"/>
    <cellStyle name="Normal 2 60" xfId="2209" xr:uid="{00000000-0005-0000-0000-0000BC080000}"/>
    <cellStyle name="Normal 2 61" xfId="2210" xr:uid="{00000000-0005-0000-0000-0000BD080000}"/>
    <cellStyle name="Normal 2 62" xfId="2211" xr:uid="{00000000-0005-0000-0000-0000BE080000}"/>
    <cellStyle name="Normal 2 63" xfId="2212" xr:uid="{00000000-0005-0000-0000-0000BF080000}"/>
    <cellStyle name="Normal 2 64" xfId="2213" xr:uid="{00000000-0005-0000-0000-0000C0080000}"/>
    <cellStyle name="Normal 2 65" xfId="2214" xr:uid="{00000000-0005-0000-0000-0000C1080000}"/>
    <cellStyle name="Normal 2 66" xfId="2215" xr:uid="{00000000-0005-0000-0000-0000C2080000}"/>
    <cellStyle name="Normal 2 67" xfId="2216" xr:uid="{00000000-0005-0000-0000-0000C3080000}"/>
    <cellStyle name="Normal 2 68" xfId="2217" xr:uid="{00000000-0005-0000-0000-0000C4080000}"/>
    <cellStyle name="Normal 2 69" xfId="2218" xr:uid="{00000000-0005-0000-0000-0000C5080000}"/>
    <cellStyle name="Normal 2 7" xfId="2219" xr:uid="{00000000-0005-0000-0000-0000C6080000}"/>
    <cellStyle name="Normal 2 70" xfId="2220" xr:uid="{00000000-0005-0000-0000-0000C7080000}"/>
    <cellStyle name="Normal 2 71" xfId="2221" xr:uid="{00000000-0005-0000-0000-0000C8080000}"/>
    <cellStyle name="Normal 2 72" xfId="2222" xr:uid="{00000000-0005-0000-0000-0000C9080000}"/>
    <cellStyle name="Normal 2 73" xfId="2223" xr:uid="{00000000-0005-0000-0000-0000CA080000}"/>
    <cellStyle name="Normal 2 74" xfId="2224" xr:uid="{00000000-0005-0000-0000-0000CB080000}"/>
    <cellStyle name="Normal 2 75" xfId="2225" xr:uid="{00000000-0005-0000-0000-0000CC080000}"/>
    <cellStyle name="Normal 2 76" xfId="2226" xr:uid="{00000000-0005-0000-0000-0000CD080000}"/>
    <cellStyle name="Normal 2 77" xfId="2227" xr:uid="{00000000-0005-0000-0000-0000CE080000}"/>
    <cellStyle name="Normal 2 78" xfId="2228" xr:uid="{00000000-0005-0000-0000-0000CF080000}"/>
    <cellStyle name="Normal 2 79" xfId="2229" xr:uid="{00000000-0005-0000-0000-0000D0080000}"/>
    <cellStyle name="Normal 2 8" xfId="2230" xr:uid="{00000000-0005-0000-0000-0000D1080000}"/>
    <cellStyle name="Normal 2 80" xfId="2231" xr:uid="{00000000-0005-0000-0000-0000D2080000}"/>
    <cellStyle name="Normal 2 81" xfId="2232" xr:uid="{00000000-0005-0000-0000-0000D3080000}"/>
    <cellStyle name="Normal 2 82" xfId="2233" xr:uid="{00000000-0005-0000-0000-0000D4080000}"/>
    <cellStyle name="Normal 2 83" xfId="2234" xr:uid="{00000000-0005-0000-0000-0000D5080000}"/>
    <cellStyle name="Normal 2 84" xfId="2235" xr:uid="{00000000-0005-0000-0000-0000D6080000}"/>
    <cellStyle name="Normal 2 85" xfId="2236" xr:uid="{00000000-0005-0000-0000-0000D7080000}"/>
    <cellStyle name="Normal 2 86" xfId="2237" xr:uid="{00000000-0005-0000-0000-0000D8080000}"/>
    <cellStyle name="Normal 2 87" xfId="2238" xr:uid="{00000000-0005-0000-0000-0000D9080000}"/>
    <cellStyle name="Normal 2 88" xfId="2239" xr:uid="{00000000-0005-0000-0000-0000DA080000}"/>
    <cellStyle name="Normal 2 89" xfId="2240" xr:uid="{00000000-0005-0000-0000-0000DB080000}"/>
    <cellStyle name="Normal 2 9" xfId="2241" xr:uid="{00000000-0005-0000-0000-0000DC080000}"/>
    <cellStyle name="Normal 2 90" xfId="2242" xr:uid="{00000000-0005-0000-0000-0000DD080000}"/>
    <cellStyle name="Normal 2 91" xfId="2243" xr:uid="{00000000-0005-0000-0000-0000DE080000}"/>
    <cellStyle name="Normal 2 92" xfId="2244" xr:uid="{00000000-0005-0000-0000-0000DF080000}"/>
    <cellStyle name="Normal 2 93" xfId="2245" xr:uid="{00000000-0005-0000-0000-0000E0080000}"/>
    <cellStyle name="Normal 2 94" xfId="2246" xr:uid="{00000000-0005-0000-0000-0000E1080000}"/>
    <cellStyle name="Normal 2 95" xfId="2247" xr:uid="{00000000-0005-0000-0000-0000E2080000}"/>
    <cellStyle name="Normal 2 96" xfId="2248" xr:uid="{00000000-0005-0000-0000-0000E3080000}"/>
    <cellStyle name="Normal 2 97" xfId="2249" xr:uid="{00000000-0005-0000-0000-0000E4080000}"/>
    <cellStyle name="Normal 2 98" xfId="2250" xr:uid="{00000000-0005-0000-0000-0000E5080000}"/>
    <cellStyle name="Normal 2 99" xfId="2251" xr:uid="{00000000-0005-0000-0000-0000E6080000}"/>
    <cellStyle name="Normal 20" xfId="2252" xr:uid="{00000000-0005-0000-0000-0000E7080000}"/>
    <cellStyle name="Normal 20 2" xfId="2253" xr:uid="{00000000-0005-0000-0000-0000E8080000}"/>
    <cellStyle name="Normal 200" xfId="2254" xr:uid="{00000000-0005-0000-0000-0000E9080000}"/>
    <cellStyle name="Normal 200 2" xfId="2255" xr:uid="{00000000-0005-0000-0000-0000EA080000}"/>
    <cellStyle name="Normal 201" xfId="2256" xr:uid="{00000000-0005-0000-0000-0000EB080000}"/>
    <cellStyle name="Normal 201 2" xfId="2257" xr:uid="{00000000-0005-0000-0000-0000EC080000}"/>
    <cellStyle name="Normal 201 2 2" xfId="2258" xr:uid="{00000000-0005-0000-0000-0000ED080000}"/>
    <cellStyle name="Normal 201 2 3" xfId="2259" xr:uid="{00000000-0005-0000-0000-0000EE080000}"/>
    <cellStyle name="Normal 201 3" xfId="2260" xr:uid="{00000000-0005-0000-0000-0000EF080000}"/>
    <cellStyle name="Normal 201 3 2" xfId="21" xr:uid="{00000000-0005-0000-0000-0000F0080000}"/>
    <cellStyle name="Normal 202" xfId="2261" xr:uid="{00000000-0005-0000-0000-0000F1080000}"/>
    <cellStyle name="Normal 202 2" xfId="2262" xr:uid="{00000000-0005-0000-0000-0000F2080000}"/>
    <cellStyle name="Normal 203" xfId="2263" xr:uid="{00000000-0005-0000-0000-0000F3080000}"/>
    <cellStyle name="Normal 204" xfId="2264" xr:uid="{00000000-0005-0000-0000-0000F4080000}"/>
    <cellStyle name="Normal 205" xfId="2265" xr:uid="{00000000-0005-0000-0000-0000F5080000}"/>
    <cellStyle name="Normal 206" xfId="2266" xr:uid="{00000000-0005-0000-0000-0000F6080000}"/>
    <cellStyle name="Normal 207" xfId="2267" xr:uid="{00000000-0005-0000-0000-0000F7080000}"/>
    <cellStyle name="Normal 208" xfId="2268" xr:uid="{00000000-0005-0000-0000-0000F8080000}"/>
    <cellStyle name="Normal 209" xfId="2269" xr:uid="{00000000-0005-0000-0000-0000F9080000}"/>
    <cellStyle name="Normal 21" xfId="2270" xr:uid="{00000000-0005-0000-0000-0000FA080000}"/>
    <cellStyle name="Normal 210" xfId="2271" xr:uid="{00000000-0005-0000-0000-0000FB080000}"/>
    <cellStyle name="Normal 211" xfId="2272" xr:uid="{00000000-0005-0000-0000-0000FC080000}"/>
    <cellStyle name="Normal 212" xfId="2273" xr:uid="{00000000-0005-0000-0000-0000FD080000}"/>
    <cellStyle name="Normal 213" xfId="2274" xr:uid="{00000000-0005-0000-0000-0000FE080000}"/>
    <cellStyle name="Normal 214" xfId="2275" xr:uid="{00000000-0005-0000-0000-0000FF080000}"/>
    <cellStyle name="Normal 215" xfId="2276" xr:uid="{00000000-0005-0000-0000-000000090000}"/>
    <cellStyle name="Normal 216" xfId="2277" xr:uid="{00000000-0005-0000-0000-000001090000}"/>
    <cellStyle name="Normal 217" xfId="2278" xr:uid="{00000000-0005-0000-0000-000002090000}"/>
    <cellStyle name="Normal 218" xfId="2279" xr:uid="{00000000-0005-0000-0000-000003090000}"/>
    <cellStyle name="Normal 219" xfId="2280" xr:uid="{00000000-0005-0000-0000-000004090000}"/>
    <cellStyle name="Normal 22" xfId="27" xr:uid="{00000000-0005-0000-0000-000005090000}"/>
    <cellStyle name="Normal 220" xfId="2281" xr:uid="{00000000-0005-0000-0000-000006090000}"/>
    <cellStyle name="Normal 220 2" xfId="2282" xr:uid="{00000000-0005-0000-0000-000007090000}"/>
    <cellStyle name="Normal 221" xfId="2283" xr:uid="{00000000-0005-0000-0000-000008090000}"/>
    <cellStyle name="Normal 222" xfId="2284" xr:uid="{00000000-0005-0000-0000-000009090000}"/>
    <cellStyle name="Normal 223" xfId="2285" xr:uid="{00000000-0005-0000-0000-00000A090000}"/>
    <cellStyle name="Normal 224" xfId="2286" xr:uid="{00000000-0005-0000-0000-00000B090000}"/>
    <cellStyle name="Normal 225" xfId="2287" xr:uid="{00000000-0005-0000-0000-00000C090000}"/>
    <cellStyle name="Normal 226" xfId="2288" xr:uid="{00000000-0005-0000-0000-00000D090000}"/>
    <cellStyle name="Normal 227" xfId="2289" xr:uid="{00000000-0005-0000-0000-00000E090000}"/>
    <cellStyle name="Normal 228" xfId="2290" xr:uid="{00000000-0005-0000-0000-00000F090000}"/>
    <cellStyle name="Normal 229" xfId="2291" xr:uid="{00000000-0005-0000-0000-000010090000}"/>
    <cellStyle name="Normal 23" xfId="2292" xr:uid="{00000000-0005-0000-0000-000011090000}"/>
    <cellStyle name="Normal 230" xfId="2293" xr:uid="{00000000-0005-0000-0000-000012090000}"/>
    <cellStyle name="Normal 231" xfId="2294" xr:uid="{00000000-0005-0000-0000-000013090000}"/>
    <cellStyle name="Normal 232" xfId="2295" xr:uid="{00000000-0005-0000-0000-000014090000}"/>
    <cellStyle name="Normal 233" xfId="2296" xr:uid="{00000000-0005-0000-0000-000015090000}"/>
    <cellStyle name="Normal 234" xfId="2297" xr:uid="{00000000-0005-0000-0000-000016090000}"/>
    <cellStyle name="Normal 235" xfId="2298" xr:uid="{00000000-0005-0000-0000-000017090000}"/>
    <cellStyle name="Normal 236" xfId="2299" xr:uid="{00000000-0005-0000-0000-000018090000}"/>
    <cellStyle name="Normal 237" xfId="2300" xr:uid="{00000000-0005-0000-0000-000019090000}"/>
    <cellStyle name="Normal 238" xfId="2301" xr:uid="{00000000-0005-0000-0000-00001A090000}"/>
    <cellStyle name="Normal 239" xfId="2302" xr:uid="{00000000-0005-0000-0000-00001B090000}"/>
    <cellStyle name="Normal 24" xfId="2303" xr:uid="{00000000-0005-0000-0000-00001C090000}"/>
    <cellStyle name="Normal 240" xfId="2304" xr:uid="{00000000-0005-0000-0000-00001D090000}"/>
    <cellStyle name="Normal 241" xfId="2305" xr:uid="{00000000-0005-0000-0000-00001E090000}"/>
    <cellStyle name="Normal 242" xfId="2306" xr:uid="{00000000-0005-0000-0000-00001F090000}"/>
    <cellStyle name="Normal 243" xfId="2307" xr:uid="{00000000-0005-0000-0000-000020090000}"/>
    <cellStyle name="Normal 244" xfId="2308" xr:uid="{00000000-0005-0000-0000-000021090000}"/>
    <cellStyle name="Normal 245" xfId="2309" xr:uid="{00000000-0005-0000-0000-000022090000}"/>
    <cellStyle name="Normal 246" xfId="2310" xr:uid="{00000000-0005-0000-0000-000023090000}"/>
    <cellStyle name="Normal 247" xfId="2311" xr:uid="{00000000-0005-0000-0000-000024090000}"/>
    <cellStyle name="Normal 248" xfId="2312" xr:uid="{00000000-0005-0000-0000-000025090000}"/>
    <cellStyle name="Normal 249" xfId="2313" xr:uid="{00000000-0005-0000-0000-000026090000}"/>
    <cellStyle name="Normal 25" xfId="2314" xr:uid="{00000000-0005-0000-0000-000027090000}"/>
    <cellStyle name="Normal 250" xfId="2315" xr:uid="{00000000-0005-0000-0000-000028090000}"/>
    <cellStyle name="Normal 250 2" xfId="3212" xr:uid="{00000000-0005-0000-0000-000029090000}"/>
    <cellStyle name="Normal 251" xfId="2316" xr:uid="{00000000-0005-0000-0000-00002A090000}"/>
    <cellStyle name="Normal 252" xfId="2317" xr:uid="{00000000-0005-0000-0000-00002B090000}"/>
    <cellStyle name="Normal 253" xfId="2318" xr:uid="{00000000-0005-0000-0000-00002C090000}"/>
    <cellStyle name="Normal 254" xfId="2319" xr:uid="{00000000-0005-0000-0000-00002D090000}"/>
    <cellStyle name="Normal 255" xfId="2320" xr:uid="{00000000-0005-0000-0000-00002E090000}"/>
    <cellStyle name="Normal 256" xfId="2321" xr:uid="{00000000-0005-0000-0000-00002F090000}"/>
    <cellStyle name="Normal 257" xfId="2322" xr:uid="{00000000-0005-0000-0000-000030090000}"/>
    <cellStyle name="Normal 258" xfId="2323" xr:uid="{00000000-0005-0000-0000-000031090000}"/>
    <cellStyle name="Normal 259" xfId="2324" xr:uid="{00000000-0005-0000-0000-000032090000}"/>
    <cellStyle name="Normal 26" xfId="2325" xr:uid="{00000000-0005-0000-0000-000033090000}"/>
    <cellStyle name="Normal 260" xfId="2326" xr:uid="{00000000-0005-0000-0000-000034090000}"/>
    <cellStyle name="Normal 261" xfId="2327" xr:uid="{00000000-0005-0000-0000-000035090000}"/>
    <cellStyle name="Normal 262" xfId="2328" xr:uid="{00000000-0005-0000-0000-000036090000}"/>
    <cellStyle name="Normal 262 2" xfId="3237" xr:uid="{00000000-0005-0000-0000-000037090000}"/>
    <cellStyle name="Normal 263" xfId="2329" xr:uid="{00000000-0005-0000-0000-000038090000}"/>
    <cellStyle name="Normal 264" xfId="2330" xr:uid="{00000000-0005-0000-0000-000039090000}"/>
    <cellStyle name="Normal 265" xfId="2331" xr:uid="{00000000-0005-0000-0000-00003A090000}"/>
    <cellStyle name="Normal 266" xfId="2332" xr:uid="{00000000-0005-0000-0000-00003B090000}"/>
    <cellStyle name="Normal 267" xfId="2333" xr:uid="{00000000-0005-0000-0000-00003C090000}"/>
    <cellStyle name="Normal 268" xfId="2334" xr:uid="{00000000-0005-0000-0000-00003D090000}"/>
    <cellStyle name="Normal 269" xfId="2335" xr:uid="{00000000-0005-0000-0000-00003E090000}"/>
    <cellStyle name="Normal 27" xfId="2336" xr:uid="{00000000-0005-0000-0000-00003F090000}"/>
    <cellStyle name="Normal 27 2" xfId="2337" xr:uid="{00000000-0005-0000-0000-000040090000}"/>
    <cellStyle name="Normal 27 2 2" xfId="2338" xr:uid="{00000000-0005-0000-0000-000041090000}"/>
    <cellStyle name="Normal 27 3" xfId="2339" xr:uid="{00000000-0005-0000-0000-000042090000}"/>
    <cellStyle name="Normal 270" xfId="2340" xr:uid="{00000000-0005-0000-0000-000043090000}"/>
    <cellStyle name="Normal 271" xfId="2341" xr:uid="{00000000-0005-0000-0000-000044090000}"/>
    <cellStyle name="Normal 272" xfId="2342" xr:uid="{00000000-0005-0000-0000-000045090000}"/>
    <cellStyle name="Normal 273" xfId="2343" xr:uid="{00000000-0005-0000-0000-000046090000}"/>
    <cellStyle name="Normal 274" xfId="2344" xr:uid="{00000000-0005-0000-0000-000047090000}"/>
    <cellStyle name="Normal 275" xfId="2345" xr:uid="{00000000-0005-0000-0000-000048090000}"/>
    <cellStyle name="Normal 276" xfId="2346" xr:uid="{00000000-0005-0000-0000-000049090000}"/>
    <cellStyle name="Normal 276 2" xfId="3213" xr:uid="{00000000-0005-0000-0000-00004A090000}"/>
    <cellStyle name="Normal 277" xfId="2347" xr:uid="{00000000-0005-0000-0000-00004B090000}"/>
    <cellStyle name="Normal 278" xfId="2348" xr:uid="{00000000-0005-0000-0000-00004C090000}"/>
    <cellStyle name="Normal 279" xfId="2349" xr:uid="{00000000-0005-0000-0000-00004D090000}"/>
    <cellStyle name="Normal 28" xfId="2350" xr:uid="{00000000-0005-0000-0000-00004E090000}"/>
    <cellStyle name="Normal 280" xfId="2351" xr:uid="{00000000-0005-0000-0000-00004F090000}"/>
    <cellStyle name="Normal 281" xfId="2352" xr:uid="{00000000-0005-0000-0000-000050090000}"/>
    <cellStyle name="Normal 282" xfId="2353" xr:uid="{00000000-0005-0000-0000-000051090000}"/>
    <cellStyle name="Normal 283" xfId="2354" xr:uid="{00000000-0005-0000-0000-000052090000}"/>
    <cellStyle name="Normal 284" xfId="2355" xr:uid="{00000000-0005-0000-0000-000053090000}"/>
    <cellStyle name="Normal 285" xfId="2356" xr:uid="{00000000-0005-0000-0000-000054090000}"/>
    <cellStyle name="Normal 286" xfId="2357" xr:uid="{00000000-0005-0000-0000-000055090000}"/>
    <cellStyle name="Normal 286 2" xfId="3214" xr:uid="{00000000-0005-0000-0000-000056090000}"/>
    <cellStyle name="Normal 287" xfId="2358" xr:uid="{00000000-0005-0000-0000-000057090000}"/>
    <cellStyle name="Normal 287 2" xfId="3215" xr:uid="{00000000-0005-0000-0000-000058090000}"/>
    <cellStyle name="Normal 288" xfId="2359" xr:uid="{00000000-0005-0000-0000-000059090000}"/>
    <cellStyle name="Normal 288 2" xfId="3216" xr:uid="{00000000-0005-0000-0000-00005A090000}"/>
    <cellStyle name="Normal 289" xfId="2360" xr:uid="{00000000-0005-0000-0000-00005B090000}"/>
    <cellStyle name="Normal 29" xfId="2361" xr:uid="{00000000-0005-0000-0000-00005C090000}"/>
    <cellStyle name="Normal 290" xfId="2362" xr:uid="{00000000-0005-0000-0000-00005D090000}"/>
    <cellStyle name="Normal 291" xfId="2363" xr:uid="{00000000-0005-0000-0000-00005E090000}"/>
    <cellStyle name="Normal 292" xfId="2364" xr:uid="{00000000-0005-0000-0000-00005F090000}"/>
    <cellStyle name="Normal 293" xfId="2365" xr:uid="{00000000-0005-0000-0000-000060090000}"/>
    <cellStyle name="Normal 294" xfId="2366" xr:uid="{00000000-0005-0000-0000-000061090000}"/>
    <cellStyle name="Normal 295" xfId="2367" xr:uid="{00000000-0005-0000-0000-000062090000}"/>
    <cellStyle name="Normal 296" xfId="7" xr:uid="{00000000-0005-0000-0000-000063090000}"/>
    <cellStyle name="Normal 296 2" xfId="2368" xr:uid="{00000000-0005-0000-0000-000064090000}"/>
    <cellStyle name="Normal 297" xfId="2369" xr:uid="{00000000-0005-0000-0000-000065090000}"/>
    <cellStyle name="Normal 298" xfId="2370" xr:uid="{00000000-0005-0000-0000-000066090000}"/>
    <cellStyle name="Normal 299" xfId="2371" xr:uid="{00000000-0005-0000-0000-000067090000}"/>
    <cellStyle name="Normal 3" xfId="2372" xr:uid="{00000000-0005-0000-0000-000068090000}"/>
    <cellStyle name="Normal 3 10" xfId="2373" xr:uid="{00000000-0005-0000-0000-000069090000}"/>
    <cellStyle name="Normal 3 10 2" xfId="2374" xr:uid="{00000000-0005-0000-0000-00006A090000}"/>
    <cellStyle name="Normal 3 11" xfId="4" xr:uid="{00000000-0005-0000-0000-00006B090000}"/>
    <cellStyle name="Normal 3 12" xfId="2375" xr:uid="{00000000-0005-0000-0000-00006C090000}"/>
    <cellStyle name="Normal 3 12 2" xfId="2376" xr:uid="{00000000-0005-0000-0000-00006D090000}"/>
    <cellStyle name="Normal 3 13" xfId="2377" xr:uid="{00000000-0005-0000-0000-00006E090000}"/>
    <cellStyle name="Normal 3 13 2" xfId="2378" xr:uid="{00000000-0005-0000-0000-00006F090000}"/>
    <cellStyle name="Normal 3 14" xfId="2379" xr:uid="{00000000-0005-0000-0000-000070090000}"/>
    <cellStyle name="Normal 3 14 2" xfId="2380" xr:uid="{00000000-0005-0000-0000-000071090000}"/>
    <cellStyle name="Normal 3 15" xfId="2381" xr:uid="{00000000-0005-0000-0000-000072090000}"/>
    <cellStyle name="Normal 3 15 2" xfId="2382" xr:uid="{00000000-0005-0000-0000-000073090000}"/>
    <cellStyle name="Normal 3 16" xfId="2383" xr:uid="{00000000-0005-0000-0000-000074090000}"/>
    <cellStyle name="Normal 3 16 2" xfId="2384" xr:uid="{00000000-0005-0000-0000-000075090000}"/>
    <cellStyle name="Normal 3 17" xfId="2385" xr:uid="{00000000-0005-0000-0000-000076090000}"/>
    <cellStyle name="Normal 3 18" xfId="2386" xr:uid="{00000000-0005-0000-0000-000077090000}"/>
    <cellStyle name="Normal 3 19" xfId="2387" xr:uid="{00000000-0005-0000-0000-000078090000}"/>
    <cellStyle name="Normal 3 2" xfId="11" xr:uid="{00000000-0005-0000-0000-000079090000}"/>
    <cellStyle name="Normal 3 2 2" xfId="25" xr:uid="{00000000-0005-0000-0000-00007A090000}"/>
    <cellStyle name="Normal 3 2 2 10" xfId="3233" xr:uid="{00000000-0005-0000-0000-00007B090000}"/>
    <cellStyle name="Normal 3 2 2 2" xfId="2388" xr:uid="{00000000-0005-0000-0000-00007C090000}"/>
    <cellStyle name="Normal 3 2 2 2 2" xfId="2389" xr:uid="{00000000-0005-0000-0000-00007D090000}"/>
    <cellStyle name="Normal 3 2 2 2 2 2" xfId="2390" xr:uid="{00000000-0005-0000-0000-00007E090000}"/>
    <cellStyle name="Normal 3 2 2 2 2 2 2" xfId="2391" xr:uid="{00000000-0005-0000-0000-00007F090000}"/>
    <cellStyle name="Normal 3 2 2 2 2 2 2 2" xfId="2392" xr:uid="{00000000-0005-0000-0000-000080090000}"/>
    <cellStyle name="Normal 3 2 2 2 2 2 2 2 2" xfId="2393" xr:uid="{00000000-0005-0000-0000-000081090000}"/>
    <cellStyle name="Normal 3 2 2 2 2 2 2 3" xfId="2394" xr:uid="{00000000-0005-0000-0000-000082090000}"/>
    <cellStyle name="Normal 3 2 2 2 2 2 3" xfId="2395" xr:uid="{00000000-0005-0000-0000-000083090000}"/>
    <cellStyle name="Normal 3 2 2 2 2 2 3 2" xfId="2396" xr:uid="{00000000-0005-0000-0000-000084090000}"/>
    <cellStyle name="Normal 3 2 2 2 2 2 3 2 2" xfId="2397" xr:uid="{00000000-0005-0000-0000-000085090000}"/>
    <cellStyle name="Normal 3 2 2 2 2 2 3 3" xfId="2398" xr:uid="{00000000-0005-0000-0000-000086090000}"/>
    <cellStyle name="Normal 3 2 2 2 2 3" xfId="2399" xr:uid="{00000000-0005-0000-0000-000087090000}"/>
    <cellStyle name="Normal 3 2 2 2 2 4" xfId="2400" xr:uid="{00000000-0005-0000-0000-000088090000}"/>
    <cellStyle name="Normal 3 2 2 2 2 4 2" xfId="2401" xr:uid="{00000000-0005-0000-0000-000089090000}"/>
    <cellStyle name="Normal 3 2 2 2 2 5" xfId="2402" xr:uid="{00000000-0005-0000-0000-00008A090000}"/>
    <cellStyle name="Normal 3 2 2 2 3" xfId="2403" xr:uid="{00000000-0005-0000-0000-00008B090000}"/>
    <cellStyle name="Normal 3 2 2 2 3 2" xfId="2404" xr:uid="{00000000-0005-0000-0000-00008C090000}"/>
    <cellStyle name="Normal 3 2 2 2 3 2 2" xfId="2405" xr:uid="{00000000-0005-0000-0000-00008D090000}"/>
    <cellStyle name="Normal 3 2 2 2 3 3" xfId="2406" xr:uid="{00000000-0005-0000-0000-00008E090000}"/>
    <cellStyle name="Normal 3 2 2 2 4" xfId="2407" xr:uid="{00000000-0005-0000-0000-00008F090000}"/>
    <cellStyle name="Normal 3 2 2 2 4 2" xfId="2408" xr:uid="{00000000-0005-0000-0000-000090090000}"/>
    <cellStyle name="Normal 3 2 2 2 4 2 2" xfId="2409" xr:uid="{00000000-0005-0000-0000-000091090000}"/>
    <cellStyle name="Normal 3 2 2 2 4 3" xfId="2410" xr:uid="{00000000-0005-0000-0000-000092090000}"/>
    <cellStyle name="Normal 3 2 2 3" xfId="2411" xr:uid="{00000000-0005-0000-0000-000093090000}"/>
    <cellStyle name="Normal 3 2 2 3 2" xfId="2412" xr:uid="{00000000-0005-0000-0000-000094090000}"/>
    <cellStyle name="Normal 3 2 2 3 2 2" xfId="2413" xr:uid="{00000000-0005-0000-0000-000095090000}"/>
    <cellStyle name="Normal 3 2 2 3 2 2 2" xfId="2414" xr:uid="{00000000-0005-0000-0000-000096090000}"/>
    <cellStyle name="Normal 3 2 2 3 2 3" xfId="2415" xr:uid="{00000000-0005-0000-0000-000097090000}"/>
    <cellStyle name="Normal 3 2 2 3 3" xfId="2416" xr:uid="{00000000-0005-0000-0000-000098090000}"/>
    <cellStyle name="Normal 3 2 2 3 3 2" xfId="2417" xr:uid="{00000000-0005-0000-0000-000099090000}"/>
    <cellStyle name="Normal 3 2 2 3 3 2 2" xfId="2418" xr:uid="{00000000-0005-0000-0000-00009A090000}"/>
    <cellStyle name="Normal 3 2 2 3 3 3" xfId="2419" xr:uid="{00000000-0005-0000-0000-00009B090000}"/>
    <cellStyle name="Normal 3 2 2 4" xfId="2420" xr:uid="{00000000-0005-0000-0000-00009C090000}"/>
    <cellStyle name="Normal 3 2 2 5" xfId="2421" xr:uid="{00000000-0005-0000-0000-00009D090000}"/>
    <cellStyle name="Normal 3 2 3" xfId="2422" xr:uid="{00000000-0005-0000-0000-00009E090000}"/>
    <cellStyle name="Normal 3 2 3 2" xfId="2423" xr:uid="{00000000-0005-0000-0000-00009F090000}"/>
    <cellStyle name="Normal 3 2 3 2 2" xfId="2424" xr:uid="{00000000-0005-0000-0000-0000A0090000}"/>
    <cellStyle name="Normal 3 2 3 2 2 2" xfId="2425" xr:uid="{00000000-0005-0000-0000-0000A1090000}"/>
    <cellStyle name="Normal 3 2 3 2 2 2 2" xfId="2426" xr:uid="{00000000-0005-0000-0000-0000A2090000}"/>
    <cellStyle name="Normal 3 2 3 2 2 3" xfId="2427" xr:uid="{00000000-0005-0000-0000-0000A3090000}"/>
    <cellStyle name="Normal 3 2 3 2 3" xfId="2428" xr:uid="{00000000-0005-0000-0000-0000A4090000}"/>
    <cellStyle name="Normal 3 2 3 2 3 2" xfId="2429" xr:uid="{00000000-0005-0000-0000-0000A5090000}"/>
    <cellStyle name="Normal 3 2 3 2 3 2 2" xfId="2430" xr:uid="{00000000-0005-0000-0000-0000A6090000}"/>
    <cellStyle name="Normal 3 2 3 2 3 3" xfId="2431" xr:uid="{00000000-0005-0000-0000-0000A7090000}"/>
    <cellStyle name="Normal 3 2 3 3" xfId="2432" xr:uid="{00000000-0005-0000-0000-0000A8090000}"/>
    <cellStyle name="Normal 3 2 4" xfId="2433" xr:uid="{00000000-0005-0000-0000-0000A9090000}"/>
    <cellStyle name="Normal 3 2 4 2" xfId="2434" xr:uid="{00000000-0005-0000-0000-0000AA090000}"/>
    <cellStyle name="Normal 3 2 4 2 2" xfId="2435" xr:uid="{00000000-0005-0000-0000-0000AB090000}"/>
    <cellStyle name="Normal 3 2 4 3" xfId="2436" xr:uid="{00000000-0005-0000-0000-0000AC090000}"/>
    <cellStyle name="Normal 3 2 5" xfId="2437" xr:uid="{00000000-0005-0000-0000-0000AD090000}"/>
    <cellStyle name="Normal 3 2 5 2" xfId="2438" xr:uid="{00000000-0005-0000-0000-0000AE090000}"/>
    <cellStyle name="Normal 3 2 5 2 2" xfId="2439" xr:uid="{00000000-0005-0000-0000-0000AF090000}"/>
    <cellStyle name="Normal 3 2 5 3" xfId="2440" xr:uid="{00000000-0005-0000-0000-0000B0090000}"/>
    <cellStyle name="Normal 3 2 6" xfId="2441" xr:uid="{00000000-0005-0000-0000-0000B1090000}"/>
    <cellStyle name="Normal 3 20" xfId="2442" xr:uid="{00000000-0005-0000-0000-0000B2090000}"/>
    <cellStyle name="Normal 3 21" xfId="2443" xr:uid="{00000000-0005-0000-0000-0000B3090000}"/>
    <cellStyle name="Normal 3 22" xfId="2444" xr:uid="{00000000-0005-0000-0000-0000B4090000}"/>
    <cellStyle name="Normal 3 23" xfId="2445" xr:uid="{00000000-0005-0000-0000-0000B5090000}"/>
    <cellStyle name="Normal 3 24" xfId="2446" xr:uid="{00000000-0005-0000-0000-0000B6090000}"/>
    <cellStyle name="Normal 3 25" xfId="2447" xr:uid="{00000000-0005-0000-0000-0000B7090000}"/>
    <cellStyle name="Normal 3 26" xfId="2448" xr:uid="{00000000-0005-0000-0000-0000B8090000}"/>
    <cellStyle name="Normal 3 27" xfId="2449" xr:uid="{00000000-0005-0000-0000-0000B9090000}"/>
    <cellStyle name="Normal 3 28" xfId="2450" xr:uid="{00000000-0005-0000-0000-0000BA090000}"/>
    <cellStyle name="Normal 3 3" xfId="2451" xr:uid="{00000000-0005-0000-0000-0000BB090000}"/>
    <cellStyle name="Normal 3 3 2" xfId="2452" xr:uid="{00000000-0005-0000-0000-0000BC090000}"/>
    <cellStyle name="Normal 3 3 2 2" xfId="2453" xr:uid="{00000000-0005-0000-0000-0000BD090000}"/>
    <cellStyle name="Normal 3 3 2 2 2" xfId="2454" xr:uid="{00000000-0005-0000-0000-0000BE090000}"/>
    <cellStyle name="Normal 3 3 2 2 2 2" xfId="2455" xr:uid="{00000000-0005-0000-0000-0000BF090000}"/>
    <cellStyle name="Normal 3 3 2 2 2 2 2" xfId="2456" xr:uid="{00000000-0005-0000-0000-0000C0090000}"/>
    <cellStyle name="Normal 3 3 2 2 2 3" xfId="2457" xr:uid="{00000000-0005-0000-0000-0000C1090000}"/>
    <cellStyle name="Normal 3 3 2 2 3" xfId="2458" xr:uid="{00000000-0005-0000-0000-0000C2090000}"/>
    <cellStyle name="Normal 3 3 2 2 3 2" xfId="2459" xr:uid="{00000000-0005-0000-0000-0000C3090000}"/>
    <cellStyle name="Normal 3 3 2 2 3 2 2" xfId="2460" xr:uid="{00000000-0005-0000-0000-0000C4090000}"/>
    <cellStyle name="Normal 3 3 2 2 3 3" xfId="2461" xr:uid="{00000000-0005-0000-0000-0000C5090000}"/>
    <cellStyle name="Normal 3 3 2 2 4" xfId="2462" xr:uid="{00000000-0005-0000-0000-0000C6090000}"/>
    <cellStyle name="Normal 3 3 2 2 4 2" xfId="2463" xr:uid="{00000000-0005-0000-0000-0000C7090000}"/>
    <cellStyle name="Normal 3 3 2 2 5" xfId="2464" xr:uid="{00000000-0005-0000-0000-0000C8090000}"/>
    <cellStyle name="Normal 3 3 2 3" xfId="2465" xr:uid="{00000000-0005-0000-0000-0000C9090000}"/>
    <cellStyle name="Normal 3 3 2 3 2" xfId="2466" xr:uid="{00000000-0005-0000-0000-0000CA090000}"/>
    <cellStyle name="Normal 3 3 2 3 2 2" xfId="2467" xr:uid="{00000000-0005-0000-0000-0000CB090000}"/>
    <cellStyle name="Normal 3 3 2 3 3" xfId="2468" xr:uid="{00000000-0005-0000-0000-0000CC090000}"/>
    <cellStyle name="Normal 3 3 2 4" xfId="2469" xr:uid="{00000000-0005-0000-0000-0000CD090000}"/>
    <cellStyle name="Normal 3 3 2 4 2" xfId="2470" xr:uid="{00000000-0005-0000-0000-0000CE090000}"/>
    <cellStyle name="Normal 3 3 2 4 2 2" xfId="2471" xr:uid="{00000000-0005-0000-0000-0000CF090000}"/>
    <cellStyle name="Normal 3 3 2 4 3" xfId="2472" xr:uid="{00000000-0005-0000-0000-0000D0090000}"/>
    <cellStyle name="Normal 3 3 2 5" xfId="2473" xr:uid="{00000000-0005-0000-0000-0000D1090000}"/>
    <cellStyle name="Normal 3 3 2 5 2" xfId="2474" xr:uid="{00000000-0005-0000-0000-0000D2090000}"/>
    <cellStyle name="Normal 3 3 2 6" xfId="2475" xr:uid="{00000000-0005-0000-0000-0000D3090000}"/>
    <cellStyle name="Normal 3 3 3" xfId="2476" xr:uid="{00000000-0005-0000-0000-0000D4090000}"/>
    <cellStyle name="Normal 3 3 3 2" xfId="2477" xr:uid="{00000000-0005-0000-0000-0000D5090000}"/>
    <cellStyle name="Normal 3 3 3 2 2" xfId="2478" xr:uid="{00000000-0005-0000-0000-0000D6090000}"/>
    <cellStyle name="Normal 3 3 3 2 2 2" xfId="2479" xr:uid="{00000000-0005-0000-0000-0000D7090000}"/>
    <cellStyle name="Normal 3 3 3 2 3" xfId="2480" xr:uid="{00000000-0005-0000-0000-0000D8090000}"/>
    <cellStyle name="Normal 3 3 3 3" xfId="2481" xr:uid="{00000000-0005-0000-0000-0000D9090000}"/>
    <cellStyle name="Normal 3 3 3 3 2" xfId="2482" xr:uid="{00000000-0005-0000-0000-0000DA090000}"/>
    <cellStyle name="Normal 3 3 3 3 2 2" xfId="2483" xr:uid="{00000000-0005-0000-0000-0000DB090000}"/>
    <cellStyle name="Normal 3 3 3 3 3" xfId="2484" xr:uid="{00000000-0005-0000-0000-0000DC090000}"/>
    <cellStyle name="Normal 3 3 3 4" xfId="2485" xr:uid="{00000000-0005-0000-0000-0000DD090000}"/>
    <cellStyle name="Normal 3 3 3 4 2" xfId="2486" xr:uid="{00000000-0005-0000-0000-0000DE090000}"/>
    <cellStyle name="Normal 3 3 3 5" xfId="2487" xr:uid="{00000000-0005-0000-0000-0000DF090000}"/>
    <cellStyle name="Normal 3 3 4" xfId="2488" xr:uid="{00000000-0005-0000-0000-0000E0090000}"/>
    <cellStyle name="Normal 3 3 4 2" xfId="2489" xr:uid="{00000000-0005-0000-0000-0000E1090000}"/>
    <cellStyle name="Normal 3 3 4 2 2" xfId="2490" xr:uid="{00000000-0005-0000-0000-0000E2090000}"/>
    <cellStyle name="Normal 3 3 4 3" xfId="2491" xr:uid="{00000000-0005-0000-0000-0000E3090000}"/>
    <cellStyle name="Normal 3 3 5" xfId="2492" xr:uid="{00000000-0005-0000-0000-0000E4090000}"/>
    <cellStyle name="Normal 3 3 5 2" xfId="2493" xr:uid="{00000000-0005-0000-0000-0000E5090000}"/>
    <cellStyle name="Normal 3 3 5 2 2" xfId="2494" xr:uid="{00000000-0005-0000-0000-0000E6090000}"/>
    <cellStyle name="Normal 3 3 5 3" xfId="2495" xr:uid="{00000000-0005-0000-0000-0000E7090000}"/>
    <cellStyle name="Normal 3 3 6" xfId="2496" xr:uid="{00000000-0005-0000-0000-0000E8090000}"/>
    <cellStyle name="Normal 3 3 6 2" xfId="2497" xr:uid="{00000000-0005-0000-0000-0000E9090000}"/>
    <cellStyle name="Normal 3 3 7" xfId="2498" xr:uid="{00000000-0005-0000-0000-0000EA090000}"/>
    <cellStyle name="Normal 3 4" xfId="2499" xr:uid="{00000000-0005-0000-0000-0000EB090000}"/>
    <cellStyle name="Normal 3 4 2" xfId="2500" xr:uid="{00000000-0005-0000-0000-0000EC090000}"/>
    <cellStyle name="Normal 3 4 2 2" xfId="2501" xr:uid="{00000000-0005-0000-0000-0000ED090000}"/>
    <cellStyle name="Normal 3 4 2 2 2" xfId="2502" xr:uid="{00000000-0005-0000-0000-0000EE090000}"/>
    <cellStyle name="Normal 3 4 2 2 2 2" xfId="2503" xr:uid="{00000000-0005-0000-0000-0000EF090000}"/>
    <cellStyle name="Normal 3 4 2 2 2 2 2" xfId="2504" xr:uid="{00000000-0005-0000-0000-0000F0090000}"/>
    <cellStyle name="Normal 3 4 2 2 2 3" xfId="2505" xr:uid="{00000000-0005-0000-0000-0000F1090000}"/>
    <cellStyle name="Normal 3 4 2 2 3" xfId="2506" xr:uid="{00000000-0005-0000-0000-0000F2090000}"/>
    <cellStyle name="Normal 3 4 2 2 3 2" xfId="2507" xr:uid="{00000000-0005-0000-0000-0000F3090000}"/>
    <cellStyle name="Normal 3 4 2 2 3 2 2" xfId="2508" xr:uid="{00000000-0005-0000-0000-0000F4090000}"/>
    <cellStyle name="Normal 3 4 2 2 3 3" xfId="2509" xr:uid="{00000000-0005-0000-0000-0000F5090000}"/>
    <cellStyle name="Normal 3 4 2 2 4" xfId="2510" xr:uid="{00000000-0005-0000-0000-0000F6090000}"/>
    <cellStyle name="Normal 3 4 2 2 4 2" xfId="2511" xr:uid="{00000000-0005-0000-0000-0000F7090000}"/>
    <cellStyle name="Normal 3 4 2 2 4 2 2" xfId="2512" xr:uid="{00000000-0005-0000-0000-0000F8090000}"/>
    <cellStyle name="Normal 3 4 2 2 4 3" xfId="2513" xr:uid="{00000000-0005-0000-0000-0000F9090000}"/>
    <cellStyle name="Normal 3 4 2 3" xfId="2514" xr:uid="{00000000-0005-0000-0000-0000FA090000}"/>
    <cellStyle name="Normal 3 4 2 4" xfId="2515" xr:uid="{00000000-0005-0000-0000-0000FB090000}"/>
    <cellStyle name="Normal 3 4 2 4 2" xfId="2516" xr:uid="{00000000-0005-0000-0000-0000FC090000}"/>
    <cellStyle name="Normal 3 4 2 4 2 2" xfId="2517" xr:uid="{00000000-0005-0000-0000-0000FD090000}"/>
    <cellStyle name="Normal 3 4 2 4 3" xfId="2518" xr:uid="{00000000-0005-0000-0000-0000FE090000}"/>
    <cellStyle name="Normal 3 4 2 5" xfId="2519" xr:uid="{00000000-0005-0000-0000-0000FF090000}"/>
    <cellStyle name="Normal 3 4 2 5 2" xfId="2520" xr:uid="{00000000-0005-0000-0000-0000000A0000}"/>
    <cellStyle name="Normal 3 4 2 6" xfId="2521" xr:uid="{00000000-0005-0000-0000-0000010A0000}"/>
    <cellStyle name="Normal 3 4 3" xfId="2522" xr:uid="{00000000-0005-0000-0000-0000020A0000}"/>
    <cellStyle name="Normal 3 4 3 2" xfId="2523" xr:uid="{00000000-0005-0000-0000-0000030A0000}"/>
    <cellStyle name="Normal 3 4 3 2 2" xfId="2524" xr:uid="{00000000-0005-0000-0000-0000040A0000}"/>
    <cellStyle name="Normal 3 4 3 2 2 2" xfId="2525" xr:uid="{00000000-0005-0000-0000-0000050A0000}"/>
    <cellStyle name="Normal 3 4 3 2 3" xfId="2526" xr:uid="{00000000-0005-0000-0000-0000060A0000}"/>
    <cellStyle name="Normal 3 4 3 3" xfId="2527" xr:uid="{00000000-0005-0000-0000-0000070A0000}"/>
    <cellStyle name="Normal 3 4 3 3 2" xfId="2528" xr:uid="{00000000-0005-0000-0000-0000080A0000}"/>
    <cellStyle name="Normal 3 4 3 4" xfId="2529" xr:uid="{00000000-0005-0000-0000-0000090A0000}"/>
    <cellStyle name="Normal 3 4 4" xfId="2530" xr:uid="{00000000-0005-0000-0000-00000A0A0000}"/>
    <cellStyle name="Normal 3 4 4 2" xfId="2531" xr:uid="{00000000-0005-0000-0000-00000B0A0000}"/>
    <cellStyle name="Normal 3 4 4 2 2" xfId="2532" xr:uid="{00000000-0005-0000-0000-00000C0A0000}"/>
    <cellStyle name="Normal 3 4 4 3" xfId="2533" xr:uid="{00000000-0005-0000-0000-00000D0A0000}"/>
    <cellStyle name="Normal 3 4 5" xfId="2534" xr:uid="{00000000-0005-0000-0000-00000E0A0000}"/>
    <cellStyle name="Normal 3 4 5 2" xfId="2535" xr:uid="{00000000-0005-0000-0000-00000F0A0000}"/>
    <cellStyle name="Normal 3 4 5 2 2" xfId="2536" xr:uid="{00000000-0005-0000-0000-0000100A0000}"/>
    <cellStyle name="Normal 3 4 5 3" xfId="2537" xr:uid="{00000000-0005-0000-0000-0000110A0000}"/>
    <cellStyle name="Normal 3 4 6" xfId="2538" xr:uid="{00000000-0005-0000-0000-0000120A0000}"/>
    <cellStyle name="Normal 3 4 6 2" xfId="2539" xr:uid="{00000000-0005-0000-0000-0000130A0000}"/>
    <cellStyle name="Normal 3 4 7" xfId="2540" xr:uid="{00000000-0005-0000-0000-0000140A0000}"/>
    <cellStyle name="Normal 3 5" xfId="2541" xr:uid="{00000000-0005-0000-0000-0000150A0000}"/>
    <cellStyle name="Normal 3 5 2" xfId="2542" xr:uid="{00000000-0005-0000-0000-0000160A0000}"/>
    <cellStyle name="Normal 3 5 2 2" xfId="2543" xr:uid="{00000000-0005-0000-0000-0000170A0000}"/>
    <cellStyle name="Normal 3 5 2 2 2" xfId="2544" xr:uid="{00000000-0005-0000-0000-0000180A0000}"/>
    <cellStyle name="Normal 3 5 2 2 2 2" xfId="2545" xr:uid="{00000000-0005-0000-0000-0000190A0000}"/>
    <cellStyle name="Normal 3 5 2 2 3" xfId="2546" xr:uid="{00000000-0005-0000-0000-00001A0A0000}"/>
    <cellStyle name="Normal 3 5 2 3" xfId="2547" xr:uid="{00000000-0005-0000-0000-00001B0A0000}"/>
    <cellStyle name="Normal 3 5 2 3 2" xfId="2548" xr:uid="{00000000-0005-0000-0000-00001C0A0000}"/>
    <cellStyle name="Normal 3 5 2 4" xfId="2549" xr:uid="{00000000-0005-0000-0000-00001D0A0000}"/>
    <cellStyle name="Normal 3 5 3" xfId="2550" xr:uid="{00000000-0005-0000-0000-00001E0A0000}"/>
    <cellStyle name="Normal 3 5 3 2" xfId="2551" xr:uid="{00000000-0005-0000-0000-00001F0A0000}"/>
    <cellStyle name="Normal 3 5 3 2 2" xfId="2552" xr:uid="{00000000-0005-0000-0000-0000200A0000}"/>
    <cellStyle name="Normal 3 5 3 3" xfId="2553" xr:uid="{00000000-0005-0000-0000-0000210A0000}"/>
    <cellStyle name="Normal 3 5 4" xfId="2554" xr:uid="{00000000-0005-0000-0000-0000220A0000}"/>
    <cellStyle name="Normal 3 5 4 2" xfId="2555" xr:uid="{00000000-0005-0000-0000-0000230A0000}"/>
    <cellStyle name="Normal 3 5 4 2 2" xfId="2556" xr:uid="{00000000-0005-0000-0000-0000240A0000}"/>
    <cellStyle name="Normal 3 5 4 3" xfId="2557" xr:uid="{00000000-0005-0000-0000-0000250A0000}"/>
    <cellStyle name="Normal 3 5 5" xfId="2558" xr:uid="{00000000-0005-0000-0000-0000260A0000}"/>
    <cellStyle name="Normal 3 5 5 2" xfId="2559" xr:uid="{00000000-0005-0000-0000-0000270A0000}"/>
    <cellStyle name="Normal 3 5 6" xfId="2560" xr:uid="{00000000-0005-0000-0000-0000280A0000}"/>
    <cellStyle name="Normal 3 6" xfId="2561" xr:uid="{00000000-0005-0000-0000-0000290A0000}"/>
    <cellStyle name="Normal 3 6 2" xfId="2562" xr:uid="{00000000-0005-0000-0000-00002A0A0000}"/>
    <cellStyle name="Normal 3 6 2 2" xfId="2563" xr:uid="{00000000-0005-0000-0000-00002B0A0000}"/>
    <cellStyle name="Normal 3 6 2 2 2" xfId="2564" xr:uid="{00000000-0005-0000-0000-00002C0A0000}"/>
    <cellStyle name="Normal 3 6 2 3" xfId="2565" xr:uid="{00000000-0005-0000-0000-00002D0A0000}"/>
    <cellStyle name="Normal 3 7" xfId="2566" xr:uid="{00000000-0005-0000-0000-00002E0A0000}"/>
    <cellStyle name="Normal 3 7 2" xfId="2567" xr:uid="{00000000-0005-0000-0000-00002F0A0000}"/>
    <cellStyle name="Normal 3 7 2 2" xfId="2568" xr:uid="{00000000-0005-0000-0000-0000300A0000}"/>
    <cellStyle name="Normal 3 7 3" xfId="2569" xr:uid="{00000000-0005-0000-0000-0000310A0000}"/>
    <cellStyle name="Normal 3 8" xfId="2570" xr:uid="{00000000-0005-0000-0000-0000320A0000}"/>
    <cellStyle name="Normal 3 8 2" xfId="2571" xr:uid="{00000000-0005-0000-0000-0000330A0000}"/>
    <cellStyle name="Normal 3 8 2 2" xfId="2572" xr:uid="{00000000-0005-0000-0000-0000340A0000}"/>
    <cellStyle name="Normal 3 8 3" xfId="2573" xr:uid="{00000000-0005-0000-0000-0000350A0000}"/>
    <cellStyle name="Normal 3 9" xfId="2574" xr:uid="{00000000-0005-0000-0000-0000360A0000}"/>
    <cellStyle name="Normal 3 9 2" xfId="2575" xr:uid="{00000000-0005-0000-0000-0000370A0000}"/>
    <cellStyle name="Normal 3 9 2 2" xfId="2576" xr:uid="{00000000-0005-0000-0000-0000380A0000}"/>
    <cellStyle name="Normal 3 9 3" xfId="2577" xr:uid="{00000000-0005-0000-0000-0000390A0000}"/>
    <cellStyle name="Normal 30" xfId="2578" xr:uid="{00000000-0005-0000-0000-00003A0A0000}"/>
    <cellStyle name="Normal 300" xfId="2579" xr:uid="{00000000-0005-0000-0000-00003B0A0000}"/>
    <cellStyle name="Normal 301" xfId="2580" xr:uid="{00000000-0005-0000-0000-00003C0A0000}"/>
    <cellStyle name="Normal 302" xfId="2581" xr:uid="{00000000-0005-0000-0000-00003D0A0000}"/>
    <cellStyle name="Normal 303" xfId="2582" xr:uid="{00000000-0005-0000-0000-00003E0A0000}"/>
    <cellStyle name="Normal 304" xfId="2583" xr:uid="{00000000-0005-0000-0000-00003F0A0000}"/>
    <cellStyle name="Normal 305" xfId="2584" xr:uid="{00000000-0005-0000-0000-0000400A0000}"/>
    <cellStyle name="Normal 306" xfId="2585" xr:uid="{00000000-0005-0000-0000-0000410A0000}"/>
    <cellStyle name="Normal 307" xfId="2586" xr:uid="{00000000-0005-0000-0000-0000420A0000}"/>
    <cellStyle name="Normal 308" xfId="2587" xr:uid="{00000000-0005-0000-0000-0000430A0000}"/>
    <cellStyle name="Normal 309" xfId="2588" xr:uid="{00000000-0005-0000-0000-0000440A0000}"/>
    <cellStyle name="Normal 31" xfId="2589" xr:uid="{00000000-0005-0000-0000-0000450A0000}"/>
    <cellStyle name="Normal 310" xfId="2590" xr:uid="{00000000-0005-0000-0000-0000460A0000}"/>
    <cellStyle name="Normal 311" xfId="2591" xr:uid="{00000000-0005-0000-0000-0000470A0000}"/>
    <cellStyle name="Normal 312" xfId="2592" xr:uid="{00000000-0005-0000-0000-0000480A0000}"/>
    <cellStyle name="Normal 313" xfId="2593" xr:uid="{00000000-0005-0000-0000-0000490A0000}"/>
    <cellStyle name="Normal 314" xfId="2594" xr:uid="{00000000-0005-0000-0000-00004A0A0000}"/>
    <cellStyle name="Normal 315" xfId="2595" xr:uid="{00000000-0005-0000-0000-00004B0A0000}"/>
    <cellStyle name="Normal 316" xfId="2596" xr:uid="{00000000-0005-0000-0000-00004C0A0000}"/>
    <cellStyle name="Normal 317" xfId="2597" xr:uid="{00000000-0005-0000-0000-00004D0A0000}"/>
    <cellStyle name="Normal 318" xfId="2598" xr:uid="{00000000-0005-0000-0000-00004E0A0000}"/>
    <cellStyle name="Normal 319" xfId="2599" xr:uid="{00000000-0005-0000-0000-00004F0A0000}"/>
    <cellStyle name="Normal 32" xfId="2600" xr:uid="{00000000-0005-0000-0000-0000500A0000}"/>
    <cellStyle name="Normal 320" xfId="2601" xr:uid="{00000000-0005-0000-0000-0000510A0000}"/>
    <cellStyle name="Normal 321" xfId="2602" xr:uid="{00000000-0005-0000-0000-0000520A0000}"/>
    <cellStyle name="Normal 322" xfId="2603" xr:uid="{00000000-0005-0000-0000-0000530A0000}"/>
    <cellStyle name="Normal 323" xfId="2604" xr:uid="{00000000-0005-0000-0000-0000540A0000}"/>
    <cellStyle name="Normal 324" xfId="2605" xr:uid="{00000000-0005-0000-0000-0000550A0000}"/>
    <cellStyle name="Normal 325" xfId="2606" xr:uid="{00000000-0005-0000-0000-0000560A0000}"/>
    <cellStyle name="Normal 326" xfId="2607" xr:uid="{00000000-0005-0000-0000-0000570A0000}"/>
    <cellStyle name="Normal 327" xfId="2608" xr:uid="{00000000-0005-0000-0000-0000580A0000}"/>
    <cellStyle name="Normal 328" xfId="2609" xr:uid="{00000000-0005-0000-0000-0000590A0000}"/>
    <cellStyle name="Normal 329" xfId="2610" xr:uid="{00000000-0005-0000-0000-00005A0A0000}"/>
    <cellStyle name="Normal 33" xfId="2611" xr:uid="{00000000-0005-0000-0000-00005B0A0000}"/>
    <cellStyle name="Normal 330" xfId="2612" xr:uid="{00000000-0005-0000-0000-00005C0A0000}"/>
    <cellStyle name="Normal 331" xfId="2613" xr:uid="{00000000-0005-0000-0000-00005D0A0000}"/>
    <cellStyle name="Normal 332" xfId="2614" xr:uid="{00000000-0005-0000-0000-00005E0A0000}"/>
    <cellStyle name="Normal 333" xfId="2615" xr:uid="{00000000-0005-0000-0000-00005F0A0000}"/>
    <cellStyle name="Normal 334" xfId="2616" xr:uid="{00000000-0005-0000-0000-0000600A0000}"/>
    <cellStyle name="Normal 335" xfId="2617" xr:uid="{00000000-0005-0000-0000-0000610A0000}"/>
    <cellStyle name="Normal 336" xfId="2618" xr:uid="{00000000-0005-0000-0000-0000620A0000}"/>
    <cellStyle name="Normal 337" xfId="2619" xr:uid="{00000000-0005-0000-0000-0000630A0000}"/>
    <cellStyle name="Normal 338" xfId="2620" xr:uid="{00000000-0005-0000-0000-0000640A0000}"/>
    <cellStyle name="Normal 339" xfId="2621" xr:uid="{00000000-0005-0000-0000-0000650A0000}"/>
    <cellStyle name="Normal 34" xfId="2622" xr:uid="{00000000-0005-0000-0000-0000660A0000}"/>
    <cellStyle name="Normal 340" xfId="2623" xr:uid="{00000000-0005-0000-0000-0000670A0000}"/>
    <cellStyle name="Normal 341" xfId="2624" xr:uid="{00000000-0005-0000-0000-0000680A0000}"/>
    <cellStyle name="Normal 342" xfId="2625" xr:uid="{00000000-0005-0000-0000-0000690A0000}"/>
    <cellStyle name="Normal 343" xfId="2626" xr:uid="{00000000-0005-0000-0000-00006A0A0000}"/>
    <cellStyle name="Normal 344" xfId="2627" xr:uid="{00000000-0005-0000-0000-00006B0A0000}"/>
    <cellStyle name="Normal 345" xfId="2628" xr:uid="{00000000-0005-0000-0000-00006C0A0000}"/>
    <cellStyle name="Normal 346" xfId="2629" xr:uid="{00000000-0005-0000-0000-00006D0A0000}"/>
    <cellStyle name="Normal 347" xfId="2630" xr:uid="{00000000-0005-0000-0000-00006E0A0000}"/>
    <cellStyle name="Normal 348" xfId="2631" xr:uid="{00000000-0005-0000-0000-00006F0A0000}"/>
    <cellStyle name="Normal 349" xfId="2632" xr:uid="{00000000-0005-0000-0000-0000700A0000}"/>
    <cellStyle name="Normal 35" xfId="2633" xr:uid="{00000000-0005-0000-0000-0000710A0000}"/>
    <cellStyle name="Normal 350" xfId="2634" xr:uid="{00000000-0005-0000-0000-0000720A0000}"/>
    <cellStyle name="Normal 351" xfId="2635" xr:uid="{00000000-0005-0000-0000-0000730A0000}"/>
    <cellStyle name="Normal 352" xfId="2636" xr:uid="{00000000-0005-0000-0000-0000740A0000}"/>
    <cellStyle name="Normal 353" xfId="2637" xr:uid="{00000000-0005-0000-0000-0000750A0000}"/>
    <cellStyle name="Normal 354" xfId="2638" xr:uid="{00000000-0005-0000-0000-0000760A0000}"/>
    <cellStyle name="Normal 355" xfId="2639" xr:uid="{00000000-0005-0000-0000-0000770A0000}"/>
    <cellStyle name="Normal 356" xfId="2640" xr:uid="{00000000-0005-0000-0000-0000780A0000}"/>
    <cellStyle name="Normal 357" xfId="2641" xr:uid="{00000000-0005-0000-0000-0000790A0000}"/>
    <cellStyle name="Normal 358" xfId="2642" xr:uid="{00000000-0005-0000-0000-00007A0A0000}"/>
    <cellStyle name="Normal 359" xfId="2643" xr:uid="{00000000-0005-0000-0000-00007B0A0000}"/>
    <cellStyle name="Normal 36" xfId="2644" xr:uid="{00000000-0005-0000-0000-00007C0A0000}"/>
    <cellStyle name="Normal 360" xfId="2645" xr:uid="{00000000-0005-0000-0000-00007D0A0000}"/>
    <cellStyle name="Normal 361" xfId="2646" xr:uid="{00000000-0005-0000-0000-00007E0A0000}"/>
    <cellStyle name="Normal 362" xfId="2647" xr:uid="{00000000-0005-0000-0000-00007F0A0000}"/>
    <cellStyle name="Normal 363" xfId="2648" xr:uid="{00000000-0005-0000-0000-0000800A0000}"/>
    <cellStyle name="Normal 364" xfId="2649" xr:uid="{00000000-0005-0000-0000-0000810A0000}"/>
    <cellStyle name="Normal 365" xfId="2650" xr:uid="{00000000-0005-0000-0000-0000820A0000}"/>
    <cellStyle name="Normal 366" xfId="2651" xr:uid="{00000000-0005-0000-0000-0000830A0000}"/>
    <cellStyle name="Normal 367" xfId="2652" xr:uid="{00000000-0005-0000-0000-0000840A0000}"/>
    <cellStyle name="Normal 368" xfId="2653" xr:uid="{00000000-0005-0000-0000-0000850A0000}"/>
    <cellStyle name="Normal 369" xfId="3232" xr:uid="{00000000-0005-0000-0000-0000860A0000}"/>
    <cellStyle name="Normal 37" xfId="2654" xr:uid="{00000000-0005-0000-0000-0000870A0000}"/>
    <cellStyle name="Normal 37 2" xfId="2655" xr:uid="{00000000-0005-0000-0000-0000880A0000}"/>
    <cellStyle name="Normal 37 2 2" xfId="2656" xr:uid="{00000000-0005-0000-0000-0000890A0000}"/>
    <cellStyle name="Normal 37 2 2 2" xfId="48" xr:uid="{00000000-0005-0000-0000-00008A0A0000}"/>
    <cellStyle name="Normal 37 3" xfId="2657" xr:uid="{00000000-0005-0000-0000-00008B0A0000}"/>
    <cellStyle name="Normal 38" xfId="2658" xr:uid="{00000000-0005-0000-0000-00008C0A0000}"/>
    <cellStyle name="Normal 39" xfId="2659" xr:uid="{00000000-0005-0000-0000-00008D0A0000}"/>
    <cellStyle name="Normal 39 2" xfId="2660" xr:uid="{00000000-0005-0000-0000-00008E0A0000}"/>
    <cellStyle name="Normal 39 2 2" xfId="2661" xr:uid="{00000000-0005-0000-0000-00008F0A0000}"/>
    <cellStyle name="Normal 39 3" xfId="2662" xr:uid="{00000000-0005-0000-0000-0000900A0000}"/>
    <cellStyle name="Normal 4" xfId="2663" xr:uid="{00000000-0005-0000-0000-0000910A0000}"/>
    <cellStyle name="Normal 4 2" xfId="2664" xr:uid="{00000000-0005-0000-0000-0000920A0000}"/>
    <cellStyle name="Normal 4 2 2" xfId="2665" xr:uid="{00000000-0005-0000-0000-0000930A0000}"/>
    <cellStyle name="Normal 4 2 2 2" xfId="2666" xr:uid="{00000000-0005-0000-0000-0000940A0000}"/>
    <cellStyle name="Normal 4 2 2 2 2" xfId="2667" xr:uid="{00000000-0005-0000-0000-0000950A0000}"/>
    <cellStyle name="Normal 4 2 2 2 2 2" xfId="2668" xr:uid="{00000000-0005-0000-0000-0000960A0000}"/>
    <cellStyle name="Normal 4 2 2 2 3" xfId="2669" xr:uid="{00000000-0005-0000-0000-0000970A0000}"/>
    <cellStyle name="Normal 4 2 2 3" xfId="2670" xr:uid="{00000000-0005-0000-0000-0000980A0000}"/>
    <cellStyle name="Normal 4 2 2 3 2" xfId="2671" xr:uid="{00000000-0005-0000-0000-0000990A0000}"/>
    <cellStyle name="Normal 4 2 2 3 2 2" xfId="2672" xr:uid="{00000000-0005-0000-0000-00009A0A0000}"/>
    <cellStyle name="Normal 4 2 2 3 3" xfId="2673" xr:uid="{00000000-0005-0000-0000-00009B0A0000}"/>
    <cellStyle name="Normal 4 2 2 4" xfId="2674" xr:uid="{00000000-0005-0000-0000-00009C0A0000}"/>
    <cellStyle name="Normal 4 2 2 4 2" xfId="2675" xr:uid="{00000000-0005-0000-0000-00009D0A0000}"/>
    <cellStyle name="Normal 4 2 2 4 2 2" xfId="2676" xr:uid="{00000000-0005-0000-0000-00009E0A0000}"/>
    <cellStyle name="Normal 4 2 2 4 2 2 2" xfId="2677" xr:uid="{00000000-0005-0000-0000-00009F0A0000}"/>
    <cellStyle name="Normal 4 2 2 4 2 3" xfId="2678" xr:uid="{00000000-0005-0000-0000-0000A00A0000}"/>
    <cellStyle name="Normal 4 2 2 4 3" xfId="2679" xr:uid="{00000000-0005-0000-0000-0000A10A0000}"/>
    <cellStyle name="Normal 4 2 2 4 3 2" xfId="2680" xr:uid="{00000000-0005-0000-0000-0000A20A0000}"/>
    <cellStyle name="Normal 4 2 2 4 4" xfId="2681" xr:uid="{00000000-0005-0000-0000-0000A30A0000}"/>
    <cellStyle name="Normal 4 2 2 5" xfId="2682" xr:uid="{00000000-0005-0000-0000-0000A40A0000}"/>
    <cellStyle name="Normal 4 2 2 5 2" xfId="2683" xr:uid="{00000000-0005-0000-0000-0000A50A0000}"/>
    <cellStyle name="Normal 4 2 2 6" xfId="2684" xr:uid="{00000000-0005-0000-0000-0000A60A0000}"/>
    <cellStyle name="Normal 4 2 3" xfId="2685" xr:uid="{00000000-0005-0000-0000-0000A70A0000}"/>
    <cellStyle name="Normal 4 2 3 2" xfId="2686" xr:uid="{00000000-0005-0000-0000-0000A80A0000}"/>
    <cellStyle name="Normal 4 2 4" xfId="2687" xr:uid="{00000000-0005-0000-0000-0000A90A0000}"/>
    <cellStyle name="Normal 4 3" xfId="2688" xr:uid="{00000000-0005-0000-0000-0000AA0A0000}"/>
    <cellStyle name="Normal 4 3 2" xfId="2689" xr:uid="{00000000-0005-0000-0000-0000AB0A0000}"/>
    <cellStyle name="Normal 4 3 2 2" xfId="2690" xr:uid="{00000000-0005-0000-0000-0000AC0A0000}"/>
    <cellStyle name="Normal 4 3 2 2 2" xfId="2691" xr:uid="{00000000-0005-0000-0000-0000AD0A0000}"/>
    <cellStyle name="Normal 4 3 2 2 2 2" xfId="2692" xr:uid="{00000000-0005-0000-0000-0000AE0A0000}"/>
    <cellStyle name="Normal 4 3 2 2 2 2 2" xfId="2693" xr:uid="{00000000-0005-0000-0000-0000AF0A0000}"/>
    <cellStyle name="Normal 4 3 2 2 2 3" xfId="2694" xr:uid="{00000000-0005-0000-0000-0000B00A0000}"/>
    <cellStyle name="Normal 4 3 2 2 3" xfId="2695" xr:uid="{00000000-0005-0000-0000-0000B10A0000}"/>
    <cellStyle name="Normal 4 3 2 2 3 2" xfId="2696" xr:uid="{00000000-0005-0000-0000-0000B20A0000}"/>
    <cellStyle name="Normal 4 3 2 2 3 2 2" xfId="2697" xr:uid="{00000000-0005-0000-0000-0000B30A0000}"/>
    <cellStyle name="Normal 4 3 2 2 3 3" xfId="2698" xr:uid="{00000000-0005-0000-0000-0000B40A0000}"/>
    <cellStyle name="Normal 4 3 2 2 4" xfId="2699" xr:uid="{00000000-0005-0000-0000-0000B50A0000}"/>
    <cellStyle name="Normal 4 3 2 2 4 2" xfId="2700" xr:uid="{00000000-0005-0000-0000-0000B60A0000}"/>
    <cellStyle name="Normal 4 3 2 2 5" xfId="2701" xr:uid="{00000000-0005-0000-0000-0000B70A0000}"/>
    <cellStyle name="Normal 4 3 2 3" xfId="2702" xr:uid="{00000000-0005-0000-0000-0000B80A0000}"/>
    <cellStyle name="Normal 4 3 2 3 2" xfId="2703" xr:uid="{00000000-0005-0000-0000-0000B90A0000}"/>
    <cellStyle name="Normal 4 3 2 3 2 2" xfId="2704" xr:uid="{00000000-0005-0000-0000-0000BA0A0000}"/>
    <cellStyle name="Normal 4 3 2 3 3" xfId="2705" xr:uid="{00000000-0005-0000-0000-0000BB0A0000}"/>
    <cellStyle name="Normal 4 3 2 4" xfId="2706" xr:uid="{00000000-0005-0000-0000-0000BC0A0000}"/>
    <cellStyle name="Normal 4 3 2 4 2" xfId="2707" xr:uid="{00000000-0005-0000-0000-0000BD0A0000}"/>
    <cellStyle name="Normal 4 3 2 4 2 2" xfId="2708" xr:uid="{00000000-0005-0000-0000-0000BE0A0000}"/>
    <cellStyle name="Normal 4 3 2 4 3" xfId="2709" xr:uid="{00000000-0005-0000-0000-0000BF0A0000}"/>
    <cellStyle name="Normal 4 3 2 5" xfId="2710" xr:uid="{00000000-0005-0000-0000-0000C00A0000}"/>
    <cellStyle name="Normal 4 3 2 5 2" xfId="2711" xr:uid="{00000000-0005-0000-0000-0000C10A0000}"/>
    <cellStyle name="Normal 4 3 2 6" xfId="2712" xr:uid="{00000000-0005-0000-0000-0000C20A0000}"/>
    <cellStyle name="Normal 4 3 3" xfId="2713" xr:uid="{00000000-0005-0000-0000-0000C30A0000}"/>
    <cellStyle name="Normal 4 3 3 2" xfId="2714" xr:uid="{00000000-0005-0000-0000-0000C40A0000}"/>
    <cellStyle name="Normal 4 3 3 2 2" xfId="2715" xr:uid="{00000000-0005-0000-0000-0000C50A0000}"/>
    <cellStyle name="Normal 4 3 3 2 2 2" xfId="2716" xr:uid="{00000000-0005-0000-0000-0000C60A0000}"/>
    <cellStyle name="Normal 4 3 3 2 3" xfId="2717" xr:uid="{00000000-0005-0000-0000-0000C70A0000}"/>
    <cellStyle name="Normal 4 3 3 3" xfId="2718" xr:uid="{00000000-0005-0000-0000-0000C80A0000}"/>
    <cellStyle name="Normal 4 3 3 3 2" xfId="2719" xr:uid="{00000000-0005-0000-0000-0000C90A0000}"/>
    <cellStyle name="Normal 4 3 3 3 2 2" xfId="2720" xr:uid="{00000000-0005-0000-0000-0000CA0A0000}"/>
    <cellStyle name="Normal 4 3 3 3 3" xfId="2721" xr:uid="{00000000-0005-0000-0000-0000CB0A0000}"/>
    <cellStyle name="Normal 4 3 3 4" xfId="2722" xr:uid="{00000000-0005-0000-0000-0000CC0A0000}"/>
    <cellStyle name="Normal 4 3 3 4 2" xfId="2723" xr:uid="{00000000-0005-0000-0000-0000CD0A0000}"/>
    <cellStyle name="Normal 4 3 3 5" xfId="2724" xr:uid="{00000000-0005-0000-0000-0000CE0A0000}"/>
    <cellStyle name="Normal 4 3 4" xfId="2725" xr:uid="{00000000-0005-0000-0000-0000CF0A0000}"/>
    <cellStyle name="Normal 4 3 4 2" xfId="2726" xr:uid="{00000000-0005-0000-0000-0000D00A0000}"/>
    <cellStyle name="Normal 4 3 4 2 2" xfId="2727" xr:uid="{00000000-0005-0000-0000-0000D10A0000}"/>
    <cellStyle name="Normal 4 3 4 3" xfId="2728" xr:uid="{00000000-0005-0000-0000-0000D20A0000}"/>
    <cellStyle name="Normal 4 3 5" xfId="2729" xr:uid="{00000000-0005-0000-0000-0000D30A0000}"/>
    <cellStyle name="Normal 4 3 5 2" xfId="2730" xr:uid="{00000000-0005-0000-0000-0000D40A0000}"/>
    <cellStyle name="Normal 4 3 5 2 2" xfId="2731" xr:uid="{00000000-0005-0000-0000-0000D50A0000}"/>
    <cellStyle name="Normal 4 3 5 3" xfId="2732" xr:uid="{00000000-0005-0000-0000-0000D60A0000}"/>
    <cellStyle name="Normal 4 3 6" xfId="2733" xr:uid="{00000000-0005-0000-0000-0000D70A0000}"/>
    <cellStyle name="Normal 4 3 6 2" xfId="2734" xr:uid="{00000000-0005-0000-0000-0000D80A0000}"/>
    <cellStyle name="Normal 4 3 6 2 2" xfId="2735" xr:uid="{00000000-0005-0000-0000-0000D90A0000}"/>
    <cellStyle name="Normal 4 3 6 3" xfId="2736" xr:uid="{00000000-0005-0000-0000-0000DA0A0000}"/>
    <cellStyle name="Normal 4 3 7" xfId="2737" xr:uid="{00000000-0005-0000-0000-0000DB0A0000}"/>
    <cellStyle name="Normal 4 3 7 2" xfId="2738" xr:uid="{00000000-0005-0000-0000-0000DC0A0000}"/>
    <cellStyle name="Normal 4 3 8" xfId="2739" xr:uid="{00000000-0005-0000-0000-0000DD0A0000}"/>
    <cellStyle name="Normal 4 4" xfId="2740" xr:uid="{00000000-0005-0000-0000-0000DE0A0000}"/>
    <cellStyle name="Normal 4 4 2" xfId="2741" xr:uid="{00000000-0005-0000-0000-0000DF0A0000}"/>
    <cellStyle name="Normal 4 4 3" xfId="2742" xr:uid="{00000000-0005-0000-0000-0000E00A0000}"/>
    <cellStyle name="Normal 4 4 4" xfId="2743" xr:uid="{00000000-0005-0000-0000-0000E10A0000}"/>
    <cellStyle name="Normal 4 4 5" xfId="2744" xr:uid="{00000000-0005-0000-0000-0000E20A0000}"/>
    <cellStyle name="Normal 4 5" xfId="2745" xr:uid="{00000000-0005-0000-0000-0000E30A0000}"/>
    <cellStyle name="Normal 4 5 2" xfId="2746" xr:uid="{00000000-0005-0000-0000-0000E40A0000}"/>
    <cellStyle name="Normal 4 5 2 2" xfId="2747" xr:uid="{00000000-0005-0000-0000-0000E50A0000}"/>
    <cellStyle name="Normal 4 5 2 2 2" xfId="2748" xr:uid="{00000000-0005-0000-0000-0000E60A0000}"/>
    <cellStyle name="Normal 4 5 2 3" xfId="2749" xr:uid="{00000000-0005-0000-0000-0000E70A0000}"/>
    <cellStyle name="Normal 4 6" xfId="2750" xr:uid="{00000000-0005-0000-0000-0000E80A0000}"/>
    <cellStyle name="Normal 4 6 2" xfId="2751" xr:uid="{00000000-0005-0000-0000-0000E90A0000}"/>
    <cellStyle name="Normal 4 6 2 2" xfId="2752" xr:uid="{00000000-0005-0000-0000-0000EA0A0000}"/>
    <cellStyle name="Normal 4 6 3" xfId="2753" xr:uid="{00000000-0005-0000-0000-0000EB0A0000}"/>
    <cellStyle name="Normal 4 7" xfId="2754" xr:uid="{00000000-0005-0000-0000-0000EC0A0000}"/>
    <cellStyle name="Normal 4 7 2" xfId="26" xr:uid="{00000000-0005-0000-0000-0000ED0A0000}"/>
    <cellStyle name="Normal 4 8" xfId="2755" xr:uid="{00000000-0005-0000-0000-0000EE0A0000}"/>
    <cellStyle name="Normal 4 9" xfId="2756" xr:uid="{00000000-0005-0000-0000-0000EF0A0000}"/>
    <cellStyle name="Normal 40" xfId="2757" xr:uid="{00000000-0005-0000-0000-0000F00A0000}"/>
    <cellStyle name="Normal 40 2" xfId="2758" xr:uid="{00000000-0005-0000-0000-0000F10A0000}"/>
    <cellStyle name="Normal 40 2 2" xfId="2759" xr:uid="{00000000-0005-0000-0000-0000F20A0000}"/>
    <cellStyle name="Normal 40 3" xfId="2760" xr:uid="{00000000-0005-0000-0000-0000F30A0000}"/>
    <cellStyle name="Normal 41" xfId="2761" xr:uid="{00000000-0005-0000-0000-0000F40A0000}"/>
    <cellStyle name="Normal 41 2" xfId="2762" xr:uid="{00000000-0005-0000-0000-0000F50A0000}"/>
    <cellStyle name="Normal 41 2 2" xfId="2763" xr:uid="{00000000-0005-0000-0000-0000F60A0000}"/>
    <cellStyle name="Normal 41 3" xfId="2764" xr:uid="{00000000-0005-0000-0000-0000F70A0000}"/>
    <cellStyle name="Normal 42" xfId="2765" xr:uid="{00000000-0005-0000-0000-0000F80A0000}"/>
    <cellStyle name="Normal 42 2" xfId="2766" xr:uid="{00000000-0005-0000-0000-0000F90A0000}"/>
    <cellStyle name="Normal 42 2 2" xfId="2767" xr:uid="{00000000-0005-0000-0000-0000FA0A0000}"/>
    <cellStyle name="Normal 42 3" xfId="2768" xr:uid="{00000000-0005-0000-0000-0000FB0A0000}"/>
    <cellStyle name="Normal 43" xfId="2769" xr:uid="{00000000-0005-0000-0000-0000FC0A0000}"/>
    <cellStyle name="Normal 43 2" xfId="2770" xr:uid="{00000000-0005-0000-0000-0000FD0A0000}"/>
    <cellStyle name="Normal 43 2 2" xfId="2771" xr:uid="{00000000-0005-0000-0000-0000FE0A0000}"/>
    <cellStyle name="Normal 43 3" xfId="2772" xr:uid="{00000000-0005-0000-0000-0000FF0A0000}"/>
    <cellStyle name="Normal 44" xfId="2773" xr:uid="{00000000-0005-0000-0000-0000000B0000}"/>
    <cellStyle name="Normal 44 2" xfId="2774" xr:uid="{00000000-0005-0000-0000-0000010B0000}"/>
    <cellStyle name="Normal 44 2 2" xfId="2775" xr:uid="{00000000-0005-0000-0000-0000020B0000}"/>
    <cellStyle name="Normal 44 3" xfId="2776" xr:uid="{00000000-0005-0000-0000-0000030B0000}"/>
    <cellStyle name="Normal 45" xfId="2777" xr:uid="{00000000-0005-0000-0000-0000040B0000}"/>
    <cellStyle name="Normal 45 2" xfId="2778" xr:uid="{00000000-0005-0000-0000-0000050B0000}"/>
    <cellStyle name="Normal 45 2 2" xfId="2779" xr:uid="{00000000-0005-0000-0000-0000060B0000}"/>
    <cellStyle name="Normal 45 3" xfId="2780" xr:uid="{00000000-0005-0000-0000-0000070B0000}"/>
    <cellStyle name="Normal 46" xfId="2781" xr:uid="{00000000-0005-0000-0000-0000080B0000}"/>
    <cellStyle name="Normal 46 2" xfId="2782" xr:uid="{00000000-0005-0000-0000-0000090B0000}"/>
    <cellStyle name="Normal 46 2 2" xfId="2783" xr:uid="{00000000-0005-0000-0000-00000A0B0000}"/>
    <cellStyle name="Normal 46 3" xfId="2784" xr:uid="{00000000-0005-0000-0000-00000B0B0000}"/>
    <cellStyle name="Normal 47" xfId="2785" xr:uid="{00000000-0005-0000-0000-00000C0B0000}"/>
    <cellStyle name="Normal 47 2" xfId="2786" xr:uid="{00000000-0005-0000-0000-00000D0B0000}"/>
    <cellStyle name="Normal 47 2 2" xfId="2787" xr:uid="{00000000-0005-0000-0000-00000E0B0000}"/>
    <cellStyle name="Normal 47 3" xfId="2788" xr:uid="{00000000-0005-0000-0000-00000F0B0000}"/>
    <cellStyle name="Normal 48" xfId="2789" xr:uid="{00000000-0005-0000-0000-0000100B0000}"/>
    <cellStyle name="Normal 48 2" xfId="2790" xr:uid="{00000000-0005-0000-0000-0000110B0000}"/>
    <cellStyle name="Normal 48 2 2" xfId="2791" xr:uid="{00000000-0005-0000-0000-0000120B0000}"/>
    <cellStyle name="Normal 48 3" xfId="2792" xr:uid="{00000000-0005-0000-0000-0000130B0000}"/>
    <cellStyle name="Normal 49" xfId="2793" xr:uid="{00000000-0005-0000-0000-0000140B0000}"/>
    <cellStyle name="Normal 49 2" xfId="2794" xr:uid="{00000000-0005-0000-0000-0000150B0000}"/>
    <cellStyle name="Normal 49 2 2" xfId="2795" xr:uid="{00000000-0005-0000-0000-0000160B0000}"/>
    <cellStyle name="Normal 49 3" xfId="2796" xr:uid="{00000000-0005-0000-0000-0000170B0000}"/>
    <cellStyle name="Normal 5" xfId="2797" xr:uid="{00000000-0005-0000-0000-0000180B0000}"/>
    <cellStyle name="Normal 5 2" xfId="2798" xr:uid="{00000000-0005-0000-0000-0000190B0000}"/>
    <cellStyle name="Normal 5 2 2" xfId="2799" xr:uid="{00000000-0005-0000-0000-00001A0B0000}"/>
    <cellStyle name="Normal 5 2 3" xfId="2800" xr:uid="{00000000-0005-0000-0000-00001B0B0000}"/>
    <cellStyle name="Normal 5 3" xfId="2801" xr:uid="{00000000-0005-0000-0000-00001C0B0000}"/>
    <cellStyle name="Normal 5 3 2" xfId="28" xr:uid="{00000000-0005-0000-0000-00001D0B0000}"/>
    <cellStyle name="Normal 5 3 2 2" xfId="2802" xr:uid="{00000000-0005-0000-0000-00001E0B0000}"/>
    <cellStyle name="Normal 5 3 2 2 2" xfId="2803" xr:uid="{00000000-0005-0000-0000-00001F0B0000}"/>
    <cellStyle name="Normal 5 3 2 2 2 2" xfId="2804" xr:uid="{00000000-0005-0000-0000-0000200B0000}"/>
    <cellStyle name="Normal 5 3 2 2 3" xfId="2805" xr:uid="{00000000-0005-0000-0000-0000210B0000}"/>
    <cellStyle name="Normal 5 3 2 3" xfId="2806" xr:uid="{00000000-0005-0000-0000-0000220B0000}"/>
    <cellStyle name="Normal 5 3 3" xfId="2807" xr:uid="{00000000-0005-0000-0000-0000230B0000}"/>
    <cellStyle name="Normal 5 4" xfId="2808" xr:uid="{00000000-0005-0000-0000-0000240B0000}"/>
    <cellStyle name="Normal 50" xfId="2809" xr:uid="{00000000-0005-0000-0000-0000250B0000}"/>
    <cellStyle name="Normal 50 2" xfId="2810" xr:uid="{00000000-0005-0000-0000-0000260B0000}"/>
    <cellStyle name="Normal 50 2 2" xfId="2811" xr:uid="{00000000-0005-0000-0000-0000270B0000}"/>
    <cellStyle name="Normal 50 3" xfId="2812" xr:uid="{00000000-0005-0000-0000-0000280B0000}"/>
    <cellStyle name="Normal 51" xfId="2813" xr:uid="{00000000-0005-0000-0000-0000290B0000}"/>
    <cellStyle name="Normal 51 2" xfId="2814" xr:uid="{00000000-0005-0000-0000-00002A0B0000}"/>
    <cellStyle name="Normal 51 2 2" xfId="2815" xr:uid="{00000000-0005-0000-0000-00002B0B0000}"/>
    <cellStyle name="Normal 51 3" xfId="2816" xr:uid="{00000000-0005-0000-0000-00002C0B0000}"/>
    <cellStyle name="Normal 52" xfId="2817" xr:uid="{00000000-0005-0000-0000-00002D0B0000}"/>
    <cellStyle name="Normal 52 2" xfId="2818" xr:uid="{00000000-0005-0000-0000-00002E0B0000}"/>
    <cellStyle name="Normal 52 2 2" xfId="2819" xr:uid="{00000000-0005-0000-0000-00002F0B0000}"/>
    <cellStyle name="Normal 52 2 2 2" xfId="2820" xr:uid="{00000000-0005-0000-0000-0000300B0000}"/>
    <cellStyle name="Normal 52 2 3" xfId="2821" xr:uid="{00000000-0005-0000-0000-0000310B0000}"/>
    <cellStyle name="Normal 52 3" xfId="2822" xr:uid="{00000000-0005-0000-0000-0000320B0000}"/>
    <cellStyle name="Normal 52 3 2" xfId="2823" xr:uid="{00000000-0005-0000-0000-0000330B0000}"/>
    <cellStyle name="Normal 52 3 2 2" xfId="2824" xr:uid="{00000000-0005-0000-0000-0000340B0000}"/>
    <cellStyle name="Normal 52 3 3" xfId="2825" xr:uid="{00000000-0005-0000-0000-0000350B0000}"/>
    <cellStyle name="Normal 52 4" xfId="2826" xr:uid="{00000000-0005-0000-0000-0000360B0000}"/>
    <cellStyle name="Normal 52 4 2" xfId="2827" xr:uid="{00000000-0005-0000-0000-0000370B0000}"/>
    <cellStyle name="Normal 52 5" xfId="2828" xr:uid="{00000000-0005-0000-0000-0000380B0000}"/>
    <cellStyle name="Normal 53" xfId="2829" xr:uid="{00000000-0005-0000-0000-0000390B0000}"/>
    <cellStyle name="Normal 53 2" xfId="2830" xr:uid="{00000000-0005-0000-0000-00003A0B0000}"/>
    <cellStyle name="Normal 53 2 2" xfId="2831" xr:uid="{00000000-0005-0000-0000-00003B0B0000}"/>
    <cellStyle name="Normal 53 3" xfId="2832" xr:uid="{00000000-0005-0000-0000-00003C0B0000}"/>
    <cellStyle name="Normal 54" xfId="2833" xr:uid="{00000000-0005-0000-0000-00003D0B0000}"/>
    <cellStyle name="Normal 54 2" xfId="2834" xr:uid="{00000000-0005-0000-0000-00003E0B0000}"/>
    <cellStyle name="Normal 54 2 2" xfId="2835" xr:uid="{00000000-0005-0000-0000-00003F0B0000}"/>
    <cellStyle name="Normal 54 3" xfId="2836" xr:uid="{00000000-0005-0000-0000-0000400B0000}"/>
    <cellStyle name="Normal 55" xfId="2837" xr:uid="{00000000-0005-0000-0000-0000410B0000}"/>
    <cellStyle name="Normal 55 2" xfId="2838" xr:uid="{00000000-0005-0000-0000-0000420B0000}"/>
    <cellStyle name="Normal 55 2 2" xfId="2839" xr:uid="{00000000-0005-0000-0000-0000430B0000}"/>
    <cellStyle name="Normal 55 2 2 2" xfId="2840" xr:uid="{00000000-0005-0000-0000-0000440B0000}"/>
    <cellStyle name="Normal 55 2 3" xfId="2841" xr:uid="{00000000-0005-0000-0000-0000450B0000}"/>
    <cellStyle name="Normal 55 3" xfId="2842" xr:uid="{00000000-0005-0000-0000-0000460B0000}"/>
    <cellStyle name="Normal 55 3 2" xfId="2843" xr:uid="{00000000-0005-0000-0000-0000470B0000}"/>
    <cellStyle name="Normal 55 3 2 2" xfId="2844" xr:uid="{00000000-0005-0000-0000-0000480B0000}"/>
    <cellStyle name="Normal 55 3 3" xfId="2845" xr:uid="{00000000-0005-0000-0000-0000490B0000}"/>
    <cellStyle name="Normal 55 4" xfId="2846" xr:uid="{00000000-0005-0000-0000-00004A0B0000}"/>
    <cellStyle name="Normal 55 4 2" xfId="2847" xr:uid="{00000000-0005-0000-0000-00004B0B0000}"/>
    <cellStyle name="Normal 55 5" xfId="2848" xr:uid="{00000000-0005-0000-0000-00004C0B0000}"/>
    <cellStyle name="Normal 56" xfId="2849" xr:uid="{00000000-0005-0000-0000-00004D0B0000}"/>
    <cellStyle name="Normal 56 2" xfId="2850" xr:uid="{00000000-0005-0000-0000-00004E0B0000}"/>
    <cellStyle name="Normal 56 2 2" xfId="2851" xr:uid="{00000000-0005-0000-0000-00004F0B0000}"/>
    <cellStyle name="Normal 56 3" xfId="2852" xr:uid="{00000000-0005-0000-0000-0000500B0000}"/>
    <cellStyle name="Normal 57" xfId="2853" xr:uid="{00000000-0005-0000-0000-0000510B0000}"/>
    <cellStyle name="Normal 57 2" xfId="2854" xr:uid="{00000000-0005-0000-0000-0000520B0000}"/>
    <cellStyle name="Normal 57 2 2" xfId="2855" xr:uid="{00000000-0005-0000-0000-0000530B0000}"/>
    <cellStyle name="Normal 57 3" xfId="2856" xr:uid="{00000000-0005-0000-0000-0000540B0000}"/>
    <cellStyle name="Normal 58" xfId="2857" xr:uid="{00000000-0005-0000-0000-0000550B0000}"/>
    <cellStyle name="Normal 58 2" xfId="2858" xr:uid="{00000000-0005-0000-0000-0000560B0000}"/>
    <cellStyle name="Normal 58 2 2" xfId="2859" xr:uid="{00000000-0005-0000-0000-0000570B0000}"/>
    <cellStyle name="Normal 58 3" xfId="2860" xr:uid="{00000000-0005-0000-0000-0000580B0000}"/>
    <cellStyle name="Normal 59" xfId="2861" xr:uid="{00000000-0005-0000-0000-0000590B0000}"/>
    <cellStyle name="Normal 59 2" xfId="2862" xr:uid="{00000000-0005-0000-0000-00005A0B0000}"/>
    <cellStyle name="Normal 59 2 2" xfId="2863" xr:uid="{00000000-0005-0000-0000-00005B0B0000}"/>
    <cellStyle name="Normal 59 3" xfId="2864" xr:uid="{00000000-0005-0000-0000-00005C0B0000}"/>
    <cellStyle name="Normal 6" xfId="2865" xr:uid="{00000000-0005-0000-0000-00005D0B0000}"/>
    <cellStyle name="Normal 6 2" xfId="2866" xr:uid="{00000000-0005-0000-0000-00005E0B0000}"/>
    <cellStyle name="Normal 6 2 2" xfId="2867" xr:uid="{00000000-0005-0000-0000-00005F0B0000}"/>
    <cellStyle name="Normal 6 2 2 2" xfId="2868" xr:uid="{00000000-0005-0000-0000-0000600B0000}"/>
    <cellStyle name="Normal 6 2 2 2 2" xfId="2869" xr:uid="{00000000-0005-0000-0000-0000610B0000}"/>
    <cellStyle name="Normal 6 2 2 2 2 2" xfId="2870" xr:uid="{00000000-0005-0000-0000-0000620B0000}"/>
    <cellStyle name="Normal 6 2 2 2 3" xfId="2871" xr:uid="{00000000-0005-0000-0000-0000630B0000}"/>
    <cellStyle name="Normal 6 2 2 3" xfId="2872" xr:uid="{00000000-0005-0000-0000-0000640B0000}"/>
    <cellStyle name="Normal 6 2 2 3 2" xfId="2873" xr:uid="{00000000-0005-0000-0000-0000650B0000}"/>
    <cellStyle name="Normal 6 2 2 3 2 2" xfId="2874" xr:uid="{00000000-0005-0000-0000-0000660B0000}"/>
    <cellStyle name="Normal 6 2 2 3 3" xfId="2875" xr:uid="{00000000-0005-0000-0000-0000670B0000}"/>
    <cellStyle name="Normal 6 2 2 4" xfId="2876" xr:uid="{00000000-0005-0000-0000-0000680B0000}"/>
    <cellStyle name="Normal 6 2 2 4 2" xfId="2877" xr:uid="{00000000-0005-0000-0000-0000690B0000}"/>
    <cellStyle name="Normal 6 2 2 5" xfId="2878" xr:uid="{00000000-0005-0000-0000-00006A0B0000}"/>
    <cellStyle name="Normal 6 2 3" xfId="2879" xr:uid="{00000000-0005-0000-0000-00006B0B0000}"/>
    <cellStyle name="Normal 6 2 3 2" xfId="2880" xr:uid="{00000000-0005-0000-0000-00006C0B0000}"/>
    <cellStyle name="Normal 6 2 3 2 2" xfId="2881" xr:uid="{00000000-0005-0000-0000-00006D0B0000}"/>
    <cellStyle name="Normal 6 2 3 3" xfId="2882" xr:uid="{00000000-0005-0000-0000-00006E0B0000}"/>
    <cellStyle name="Normal 6 2 4" xfId="2883" xr:uid="{00000000-0005-0000-0000-00006F0B0000}"/>
    <cellStyle name="Normal 6 2 4 2" xfId="2884" xr:uid="{00000000-0005-0000-0000-0000700B0000}"/>
    <cellStyle name="Normal 6 2 4 2 2" xfId="2885" xr:uid="{00000000-0005-0000-0000-0000710B0000}"/>
    <cellStyle name="Normal 6 2 4 3" xfId="2886" xr:uid="{00000000-0005-0000-0000-0000720B0000}"/>
    <cellStyle name="Normal 6 2 5" xfId="2887" xr:uid="{00000000-0005-0000-0000-0000730B0000}"/>
    <cellStyle name="Normal 6 2 5 2" xfId="2888" xr:uid="{00000000-0005-0000-0000-0000740B0000}"/>
    <cellStyle name="Normal 6 2 5 2 2" xfId="2889" xr:uid="{00000000-0005-0000-0000-0000750B0000}"/>
    <cellStyle name="Normal 6 2 5 3" xfId="2890" xr:uid="{00000000-0005-0000-0000-0000760B0000}"/>
    <cellStyle name="Normal 6 2 6" xfId="2891" xr:uid="{00000000-0005-0000-0000-0000770B0000}"/>
    <cellStyle name="Normal 6 2 6 2" xfId="2892" xr:uid="{00000000-0005-0000-0000-0000780B0000}"/>
    <cellStyle name="Normal 6 2 7" xfId="2893" xr:uid="{00000000-0005-0000-0000-0000790B0000}"/>
    <cellStyle name="Normal 6 3" xfId="2894" xr:uid="{00000000-0005-0000-0000-00007A0B0000}"/>
    <cellStyle name="Normal 6 3 2" xfId="2895" xr:uid="{00000000-0005-0000-0000-00007B0B0000}"/>
    <cellStyle name="Normal 6 3 2 2" xfId="2896" xr:uid="{00000000-0005-0000-0000-00007C0B0000}"/>
    <cellStyle name="Normal 6 3 2 2 2" xfId="2897" xr:uid="{00000000-0005-0000-0000-00007D0B0000}"/>
    <cellStyle name="Normal 6 3 2 3" xfId="2898" xr:uid="{00000000-0005-0000-0000-00007E0B0000}"/>
    <cellStyle name="Normal 6 3 3" xfId="2899" xr:uid="{00000000-0005-0000-0000-00007F0B0000}"/>
    <cellStyle name="Normal 6 3 3 2" xfId="2900" xr:uid="{00000000-0005-0000-0000-0000800B0000}"/>
    <cellStyle name="Normal 6 3 3 2 2" xfId="2901" xr:uid="{00000000-0005-0000-0000-0000810B0000}"/>
    <cellStyle name="Normal 6 3 3 3" xfId="2902" xr:uid="{00000000-0005-0000-0000-0000820B0000}"/>
    <cellStyle name="Normal 6 3 4" xfId="2903" xr:uid="{00000000-0005-0000-0000-0000830B0000}"/>
    <cellStyle name="Normal 6 3 4 2" xfId="2904" xr:uid="{00000000-0005-0000-0000-0000840B0000}"/>
    <cellStyle name="Normal 6 3 5" xfId="2905" xr:uid="{00000000-0005-0000-0000-0000850B0000}"/>
    <cellStyle name="Normal 6 4" xfId="2906" xr:uid="{00000000-0005-0000-0000-0000860B0000}"/>
    <cellStyle name="Normal 6 4 2" xfId="2907" xr:uid="{00000000-0005-0000-0000-0000870B0000}"/>
    <cellStyle name="Normal 6 4 2 2" xfId="2908" xr:uid="{00000000-0005-0000-0000-0000880B0000}"/>
    <cellStyle name="Normal 6 4 3" xfId="2909" xr:uid="{00000000-0005-0000-0000-0000890B0000}"/>
    <cellStyle name="Normal 6 5" xfId="2910" xr:uid="{00000000-0005-0000-0000-00008A0B0000}"/>
    <cellStyle name="Normal 6 5 2" xfId="2911" xr:uid="{00000000-0005-0000-0000-00008B0B0000}"/>
    <cellStyle name="Normal 6 5 2 2" xfId="2912" xr:uid="{00000000-0005-0000-0000-00008C0B0000}"/>
    <cellStyle name="Normal 6 5 3" xfId="2913" xr:uid="{00000000-0005-0000-0000-00008D0B0000}"/>
    <cellStyle name="Normal 6 6" xfId="2914" xr:uid="{00000000-0005-0000-0000-00008E0B0000}"/>
    <cellStyle name="Normal 6 6 2" xfId="2915" xr:uid="{00000000-0005-0000-0000-00008F0B0000}"/>
    <cellStyle name="Normal 6 7" xfId="2916" xr:uid="{00000000-0005-0000-0000-0000900B0000}"/>
    <cellStyle name="Normal 60" xfId="2917" xr:uid="{00000000-0005-0000-0000-0000910B0000}"/>
    <cellStyle name="Normal 60 2" xfId="2918" xr:uid="{00000000-0005-0000-0000-0000920B0000}"/>
    <cellStyle name="Normal 60 2 2" xfId="2919" xr:uid="{00000000-0005-0000-0000-0000930B0000}"/>
    <cellStyle name="Normal 60 3" xfId="2920" xr:uid="{00000000-0005-0000-0000-0000940B0000}"/>
    <cellStyle name="Normal 61" xfId="2921" xr:uid="{00000000-0005-0000-0000-0000950B0000}"/>
    <cellStyle name="Normal 61 2" xfId="2922" xr:uid="{00000000-0005-0000-0000-0000960B0000}"/>
    <cellStyle name="Normal 61 2 2" xfId="2923" xr:uid="{00000000-0005-0000-0000-0000970B0000}"/>
    <cellStyle name="Normal 61 3" xfId="2924" xr:uid="{00000000-0005-0000-0000-0000980B0000}"/>
    <cellStyle name="Normal 62" xfId="2925" xr:uid="{00000000-0005-0000-0000-0000990B0000}"/>
    <cellStyle name="Normal 62 2" xfId="2926" xr:uid="{00000000-0005-0000-0000-00009A0B0000}"/>
    <cellStyle name="Normal 62 2 2" xfId="2927" xr:uid="{00000000-0005-0000-0000-00009B0B0000}"/>
    <cellStyle name="Normal 62 3" xfId="2928" xr:uid="{00000000-0005-0000-0000-00009C0B0000}"/>
    <cellStyle name="Normal 63" xfId="2929" xr:uid="{00000000-0005-0000-0000-00009D0B0000}"/>
    <cellStyle name="Normal 63 2" xfId="2930" xr:uid="{00000000-0005-0000-0000-00009E0B0000}"/>
    <cellStyle name="Normal 63 2 2" xfId="2931" xr:uid="{00000000-0005-0000-0000-00009F0B0000}"/>
    <cellStyle name="Normal 63 3" xfId="2932" xr:uid="{00000000-0005-0000-0000-0000A00B0000}"/>
    <cellStyle name="Normal 64" xfId="2933" xr:uid="{00000000-0005-0000-0000-0000A10B0000}"/>
    <cellStyle name="Normal 64 2" xfId="2934" xr:uid="{00000000-0005-0000-0000-0000A20B0000}"/>
    <cellStyle name="Normal 64 2 2" xfId="2935" xr:uid="{00000000-0005-0000-0000-0000A30B0000}"/>
    <cellStyle name="Normal 64 3" xfId="2936" xr:uid="{00000000-0005-0000-0000-0000A40B0000}"/>
    <cellStyle name="Normal 65" xfId="2937" xr:uid="{00000000-0005-0000-0000-0000A50B0000}"/>
    <cellStyle name="Normal 65 2" xfId="2938" xr:uid="{00000000-0005-0000-0000-0000A60B0000}"/>
    <cellStyle name="Normal 65 2 2" xfId="2939" xr:uid="{00000000-0005-0000-0000-0000A70B0000}"/>
    <cellStyle name="Normal 65 3" xfId="2940" xr:uid="{00000000-0005-0000-0000-0000A80B0000}"/>
    <cellStyle name="Normal 66" xfId="2941" xr:uid="{00000000-0005-0000-0000-0000A90B0000}"/>
    <cellStyle name="Normal 66 2" xfId="2942" xr:uid="{00000000-0005-0000-0000-0000AA0B0000}"/>
    <cellStyle name="Normal 66 2 2" xfId="2943" xr:uid="{00000000-0005-0000-0000-0000AB0B0000}"/>
    <cellStyle name="Normal 66 3" xfId="2944" xr:uid="{00000000-0005-0000-0000-0000AC0B0000}"/>
    <cellStyle name="Normal 67" xfId="2945" xr:uid="{00000000-0005-0000-0000-0000AD0B0000}"/>
    <cellStyle name="Normal 67 2" xfId="2946" xr:uid="{00000000-0005-0000-0000-0000AE0B0000}"/>
    <cellStyle name="Normal 67 2 2" xfId="2947" xr:uid="{00000000-0005-0000-0000-0000AF0B0000}"/>
    <cellStyle name="Normal 67 3" xfId="2948" xr:uid="{00000000-0005-0000-0000-0000B00B0000}"/>
    <cellStyle name="Normal 68" xfId="2949" xr:uid="{00000000-0005-0000-0000-0000B10B0000}"/>
    <cellStyle name="Normal 68 2" xfId="2950" xr:uid="{00000000-0005-0000-0000-0000B20B0000}"/>
    <cellStyle name="Normal 68 2 2" xfId="2951" xr:uid="{00000000-0005-0000-0000-0000B30B0000}"/>
    <cellStyle name="Normal 68 3" xfId="2952" xr:uid="{00000000-0005-0000-0000-0000B40B0000}"/>
    <cellStyle name="Normal 69" xfId="2953" xr:uid="{00000000-0005-0000-0000-0000B50B0000}"/>
    <cellStyle name="Normal 69 2" xfId="2954" xr:uid="{00000000-0005-0000-0000-0000B60B0000}"/>
    <cellStyle name="Normal 69 2 2" xfId="2955" xr:uid="{00000000-0005-0000-0000-0000B70B0000}"/>
    <cellStyle name="Normal 69 3" xfId="2956" xr:uid="{00000000-0005-0000-0000-0000B80B0000}"/>
    <cellStyle name="Normal 693" xfId="3234" xr:uid="{00000000-0005-0000-0000-0000B90B0000}"/>
    <cellStyle name="Normal 7" xfId="2957" xr:uid="{00000000-0005-0000-0000-0000BA0B0000}"/>
    <cellStyle name="Normal 7 2" xfId="2958" xr:uid="{00000000-0005-0000-0000-0000BB0B0000}"/>
    <cellStyle name="Normal 7 3" xfId="2959" xr:uid="{00000000-0005-0000-0000-0000BC0B0000}"/>
    <cellStyle name="Normal 7 3 2" xfId="2960" xr:uid="{00000000-0005-0000-0000-0000BD0B0000}"/>
    <cellStyle name="Normal 7 3 3" xfId="2961" xr:uid="{00000000-0005-0000-0000-0000BE0B0000}"/>
    <cellStyle name="Normal 7 3 4" xfId="2962" xr:uid="{00000000-0005-0000-0000-0000BF0B0000}"/>
    <cellStyle name="Normal 7 3 5" xfId="2963" xr:uid="{00000000-0005-0000-0000-0000C00B0000}"/>
    <cellStyle name="Normal 7 4" xfId="2964" xr:uid="{00000000-0005-0000-0000-0000C10B0000}"/>
    <cellStyle name="Normal 7 4 2" xfId="2965" xr:uid="{00000000-0005-0000-0000-0000C20B0000}"/>
    <cellStyle name="Normal 7 4 2 2" xfId="2966" xr:uid="{00000000-0005-0000-0000-0000C30B0000}"/>
    <cellStyle name="Normal 7 4 2 2 2" xfId="2967" xr:uid="{00000000-0005-0000-0000-0000C40B0000}"/>
    <cellStyle name="Normal 7 4 2 3" xfId="2968" xr:uid="{00000000-0005-0000-0000-0000C50B0000}"/>
    <cellStyle name="Normal 7 4 3" xfId="2969" xr:uid="{00000000-0005-0000-0000-0000C60B0000}"/>
    <cellStyle name="Normal 7 4 3 2" xfId="2970" xr:uid="{00000000-0005-0000-0000-0000C70B0000}"/>
    <cellStyle name="Normal 7 4 3 2 2" xfId="2971" xr:uid="{00000000-0005-0000-0000-0000C80B0000}"/>
    <cellStyle name="Normal 7 4 3 3" xfId="2972" xr:uid="{00000000-0005-0000-0000-0000C90B0000}"/>
    <cellStyle name="Normal 7 4 4" xfId="2973" xr:uid="{00000000-0005-0000-0000-0000CA0B0000}"/>
    <cellStyle name="Normal 7 4 4 2" xfId="2974" xr:uid="{00000000-0005-0000-0000-0000CB0B0000}"/>
    <cellStyle name="Normal 7 4 5" xfId="2975" xr:uid="{00000000-0005-0000-0000-0000CC0B0000}"/>
    <cellStyle name="Normal 70" xfId="2976" xr:uid="{00000000-0005-0000-0000-0000CD0B0000}"/>
    <cellStyle name="Normal 70 2" xfId="2977" xr:uid="{00000000-0005-0000-0000-0000CE0B0000}"/>
    <cellStyle name="Normal 70 2 2" xfId="2978" xr:uid="{00000000-0005-0000-0000-0000CF0B0000}"/>
    <cellStyle name="Normal 70 3" xfId="2979" xr:uid="{00000000-0005-0000-0000-0000D00B0000}"/>
    <cellStyle name="Normal 71" xfId="2980" xr:uid="{00000000-0005-0000-0000-0000D10B0000}"/>
    <cellStyle name="Normal 71 2" xfId="2981" xr:uid="{00000000-0005-0000-0000-0000D20B0000}"/>
    <cellStyle name="Normal 71 2 2" xfId="2982" xr:uid="{00000000-0005-0000-0000-0000D30B0000}"/>
    <cellStyle name="Normal 71 3" xfId="2983" xr:uid="{00000000-0005-0000-0000-0000D40B0000}"/>
    <cellStyle name="Normal 72" xfId="2984" xr:uid="{00000000-0005-0000-0000-0000D50B0000}"/>
    <cellStyle name="Normal 72 2" xfId="2985" xr:uid="{00000000-0005-0000-0000-0000D60B0000}"/>
    <cellStyle name="Normal 72 2 2" xfId="2986" xr:uid="{00000000-0005-0000-0000-0000D70B0000}"/>
    <cellStyle name="Normal 72 3" xfId="2987" xr:uid="{00000000-0005-0000-0000-0000D80B0000}"/>
    <cellStyle name="Normal 72 4" xfId="2988" xr:uid="{00000000-0005-0000-0000-0000D90B0000}"/>
    <cellStyle name="Normal 73" xfId="2989" xr:uid="{00000000-0005-0000-0000-0000DA0B0000}"/>
    <cellStyle name="Normal 73 2" xfId="2990" xr:uid="{00000000-0005-0000-0000-0000DB0B0000}"/>
    <cellStyle name="Normal 73 2 2" xfId="2991" xr:uid="{00000000-0005-0000-0000-0000DC0B0000}"/>
    <cellStyle name="Normal 73 3" xfId="2992" xr:uid="{00000000-0005-0000-0000-0000DD0B0000}"/>
    <cellStyle name="Normal 74" xfId="2993" xr:uid="{00000000-0005-0000-0000-0000DE0B0000}"/>
    <cellStyle name="Normal 74 2" xfId="2994" xr:uid="{00000000-0005-0000-0000-0000DF0B0000}"/>
    <cellStyle name="Normal 74 2 2" xfId="2995" xr:uid="{00000000-0005-0000-0000-0000E00B0000}"/>
    <cellStyle name="Normal 74 3" xfId="2996" xr:uid="{00000000-0005-0000-0000-0000E10B0000}"/>
    <cellStyle name="Normal 75" xfId="2997" xr:uid="{00000000-0005-0000-0000-0000E20B0000}"/>
    <cellStyle name="Normal 75 2" xfId="2998" xr:uid="{00000000-0005-0000-0000-0000E30B0000}"/>
    <cellStyle name="Normal 75 2 2" xfId="2999" xr:uid="{00000000-0005-0000-0000-0000E40B0000}"/>
    <cellStyle name="Normal 75 3" xfId="3000" xr:uid="{00000000-0005-0000-0000-0000E50B0000}"/>
    <cellStyle name="Normal 75 3 2" xfId="3001" xr:uid="{00000000-0005-0000-0000-0000E60B0000}"/>
    <cellStyle name="Normal 75 3 3" xfId="3002" xr:uid="{00000000-0005-0000-0000-0000E70B0000}"/>
    <cellStyle name="Normal 76" xfId="3003" xr:uid="{00000000-0005-0000-0000-0000E80B0000}"/>
    <cellStyle name="Normal 76 2" xfId="3004" xr:uid="{00000000-0005-0000-0000-0000E90B0000}"/>
    <cellStyle name="Normal 76 2 2" xfId="3005" xr:uid="{00000000-0005-0000-0000-0000EA0B0000}"/>
    <cellStyle name="Normal 76 3" xfId="3006" xr:uid="{00000000-0005-0000-0000-0000EB0B0000}"/>
    <cellStyle name="Normal 77" xfId="3007" xr:uid="{00000000-0005-0000-0000-0000EC0B0000}"/>
    <cellStyle name="Normal 77 2" xfId="3008" xr:uid="{00000000-0005-0000-0000-0000ED0B0000}"/>
    <cellStyle name="Normal 77 2 2" xfId="3009" xr:uid="{00000000-0005-0000-0000-0000EE0B0000}"/>
    <cellStyle name="Normal 77 3" xfId="3010" xr:uid="{00000000-0005-0000-0000-0000EF0B0000}"/>
    <cellStyle name="Normal 77 3 2" xfId="3011" xr:uid="{00000000-0005-0000-0000-0000F00B0000}"/>
    <cellStyle name="Normal 78" xfId="3012" xr:uid="{00000000-0005-0000-0000-0000F10B0000}"/>
    <cellStyle name="Normal 78 2" xfId="3013" xr:uid="{00000000-0005-0000-0000-0000F20B0000}"/>
    <cellStyle name="Normal 78 2 2" xfId="3014" xr:uid="{00000000-0005-0000-0000-0000F30B0000}"/>
    <cellStyle name="Normal 78 3" xfId="3015" xr:uid="{00000000-0005-0000-0000-0000F40B0000}"/>
    <cellStyle name="Normal 78 3 2" xfId="3016" xr:uid="{00000000-0005-0000-0000-0000F50B0000}"/>
    <cellStyle name="Normal 79" xfId="3017" xr:uid="{00000000-0005-0000-0000-0000F60B0000}"/>
    <cellStyle name="Normal 79 2" xfId="3018" xr:uid="{00000000-0005-0000-0000-0000F70B0000}"/>
    <cellStyle name="Normal 79 2 2" xfId="3019" xr:uid="{00000000-0005-0000-0000-0000F80B0000}"/>
    <cellStyle name="Normal 79 3" xfId="3020" xr:uid="{00000000-0005-0000-0000-0000F90B0000}"/>
    <cellStyle name="Normal 79 3 2" xfId="3021" xr:uid="{00000000-0005-0000-0000-0000FA0B0000}"/>
    <cellStyle name="Normal 8" xfId="3022" xr:uid="{00000000-0005-0000-0000-0000FB0B0000}"/>
    <cellStyle name="Normal 8 2" xfId="3023" xr:uid="{00000000-0005-0000-0000-0000FC0B0000}"/>
    <cellStyle name="Normal 8 2 2" xfId="3024" xr:uid="{00000000-0005-0000-0000-0000FD0B0000}"/>
    <cellStyle name="Normal 8 2 2 2" xfId="3025" xr:uid="{00000000-0005-0000-0000-0000FE0B0000}"/>
    <cellStyle name="Normal 8 2 2 2 2" xfId="3026" xr:uid="{00000000-0005-0000-0000-0000FF0B0000}"/>
    <cellStyle name="Normal 8 2 2 3" xfId="3027" xr:uid="{00000000-0005-0000-0000-0000000C0000}"/>
    <cellStyle name="Normal 8 2 3" xfId="3028" xr:uid="{00000000-0005-0000-0000-0000010C0000}"/>
    <cellStyle name="Normal 8 2 3 2" xfId="3029" xr:uid="{00000000-0005-0000-0000-0000020C0000}"/>
    <cellStyle name="Normal 8 2 3 2 2" xfId="3030" xr:uid="{00000000-0005-0000-0000-0000030C0000}"/>
    <cellStyle name="Normal 8 2 3 3" xfId="3031" xr:uid="{00000000-0005-0000-0000-0000040C0000}"/>
    <cellStyle name="Normal 8 2 4" xfId="3032" xr:uid="{00000000-0005-0000-0000-0000050C0000}"/>
    <cellStyle name="Normal 8 2 4 2" xfId="3033" xr:uid="{00000000-0005-0000-0000-0000060C0000}"/>
    <cellStyle name="Normal 8 2 5" xfId="3034" xr:uid="{00000000-0005-0000-0000-0000070C0000}"/>
    <cellStyle name="Normal 8 3" xfId="3035" xr:uid="{00000000-0005-0000-0000-0000080C0000}"/>
    <cellStyle name="Normal 8 3 2" xfId="3036" xr:uid="{00000000-0005-0000-0000-0000090C0000}"/>
    <cellStyle name="Normal 8 3 2 2" xfId="3037" xr:uid="{00000000-0005-0000-0000-00000A0C0000}"/>
    <cellStyle name="Normal 8 3 3" xfId="3038" xr:uid="{00000000-0005-0000-0000-00000B0C0000}"/>
    <cellStyle name="Normal 8 4" xfId="3039" xr:uid="{00000000-0005-0000-0000-00000C0C0000}"/>
    <cellStyle name="Normal 8 4 2" xfId="3040" xr:uid="{00000000-0005-0000-0000-00000D0C0000}"/>
    <cellStyle name="Normal 8 4 2 2" xfId="3041" xr:uid="{00000000-0005-0000-0000-00000E0C0000}"/>
    <cellStyle name="Normal 8 4 3" xfId="3042" xr:uid="{00000000-0005-0000-0000-00000F0C0000}"/>
    <cellStyle name="Normal 8 5" xfId="3043" xr:uid="{00000000-0005-0000-0000-0000100C0000}"/>
    <cellStyle name="Normal 8 5 2" xfId="3044" xr:uid="{00000000-0005-0000-0000-0000110C0000}"/>
    <cellStyle name="Normal 8 5 3" xfId="6" xr:uid="{00000000-0005-0000-0000-0000120C0000}"/>
    <cellStyle name="Normal 8 6" xfId="3045" xr:uid="{00000000-0005-0000-0000-0000130C0000}"/>
    <cellStyle name="Normal 8 6 2" xfId="3046" xr:uid="{00000000-0005-0000-0000-0000140C0000}"/>
    <cellStyle name="Normal 8 7" xfId="3047" xr:uid="{00000000-0005-0000-0000-0000150C0000}"/>
    <cellStyle name="Normal 80" xfId="3048" xr:uid="{00000000-0005-0000-0000-0000160C0000}"/>
    <cellStyle name="Normal 80 2" xfId="3049" xr:uid="{00000000-0005-0000-0000-0000170C0000}"/>
    <cellStyle name="Normal 80 2 2" xfId="3050" xr:uid="{00000000-0005-0000-0000-0000180C0000}"/>
    <cellStyle name="Normal 80 3" xfId="3051" xr:uid="{00000000-0005-0000-0000-0000190C0000}"/>
    <cellStyle name="Normal 81" xfId="3052" xr:uid="{00000000-0005-0000-0000-00001A0C0000}"/>
    <cellStyle name="Normal 81 2" xfId="3053" xr:uid="{00000000-0005-0000-0000-00001B0C0000}"/>
    <cellStyle name="Normal 81 2 2" xfId="3054" xr:uid="{00000000-0005-0000-0000-00001C0C0000}"/>
    <cellStyle name="Normal 81 3" xfId="3055" xr:uid="{00000000-0005-0000-0000-00001D0C0000}"/>
    <cellStyle name="Normal 82" xfId="3056" xr:uid="{00000000-0005-0000-0000-00001E0C0000}"/>
    <cellStyle name="Normal 82 2" xfId="3057" xr:uid="{00000000-0005-0000-0000-00001F0C0000}"/>
    <cellStyle name="Normal 82 2 2" xfId="3058" xr:uid="{00000000-0005-0000-0000-0000200C0000}"/>
    <cellStyle name="Normal 82 3" xfId="3059" xr:uid="{00000000-0005-0000-0000-0000210C0000}"/>
    <cellStyle name="Normal 83" xfId="3060" xr:uid="{00000000-0005-0000-0000-0000220C0000}"/>
    <cellStyle name="Normal 83 2" xfId="3061" xr:uid="{00000000-0005-0000-0000-0000230C0000}"/>
    <cellStyle name="Normal 83 2 2" xfId="3062" xr:uid="{00000000-0005-0000-0000-0000240C0000}"/>
    <cellStyle name="Normal 83 3" xfId="3063" xr:uid="{00000000-0005-0000-0000-0000250C0000}"/>
    <cellStyle name="Normal 84" xfId="3064" xr:uid="{00000000-0005-0000-0000-0000260C0000}"/>
    <cellStyle name="Normal 84 2" xfId="3065" xr:uid="{00000000-0005-0000-0000-0000270C0000}"/>
    <cellStyle name="Normal 84 2 2" xfId="3066" xr:uid="{00000000-0005-0000-0000-0000280C0000}"/>
    <cellStyle name="Normal 84 3" xfId="3067" xr:uid="{00000000-0005-0000-0000-0000290C0000}"/>
    <cellStyle name="Normal 85" xfId="3068" xr:uid="{00000000-0005-0000-0000-00002A0C0000}"/>
    <cellStyle name="Normal 85 2" xfId="3069" xr:uid="{00000000-0005-0000-0000-00002B0C0000}"/>
    <cellStyle name="Normal 85 2 2" xfId="3070" xr:uid="{00000000-0005-0000-0000-00002C0C0000}"/>
    <cellStyle name="Normal 85 3" xfId="3071" xr:uid="{00000000-0005-0000-0000-00002D0C0000}"/>
    <cellStyle name="Normal 86" xfId="3072" xr:uid="{00000000-0005-0000-0000-00002E0C0000}"/>
    <cellStyle name="Normal 86 2" xfId="3073" xr:uid="{00000000-0005-0000-0000-00002F0C0000}"/>
    <cellStyle name="Normal 86 2 2" xfId="3074" xr:uid="{00000000-0005-0000-0000-0000300C0000}"/>
    <cellStyle name="Normal 86 3" xfId="3075" xr:uid="{00000000-0005-0000-0000-0000310C0000}"/>
    <cellStyle name="Normal 87" xfId="3076" xr:uid="{00000000-0005-0000-0000-0000320C0000}"/>
    <cellStyle name="Normal 87 2" xfId="3077" xr:uid="{00000000-0005-0000-0000-0000330C0000}"/>
    <cellStyle name="Normal 87 2 2" xfId="3078" xr:uid="{00000000-0005-0000-0000-0000340C0000}"/>
    <cellStyle name="Normal 87 3" xfId="3079" xr:uid="{00000000-0005-0000-0000-0000350C0000}"/>
    <cellStyle name="Normal 88" xfId="3080" xr:uid="{00000000-0005-0000-0000-0000360C0000}"/>
    <cellStyle name="Normal 88 2" xfId="3081" xr:uid="{00000000-0005-0000-0000-0000370C0000}"/>
    <cellStyle name="Normal 88 2 2" xfId="3082" xr:uid="{00000000-0005-0000-0000-0000380C0000}"/>
    <cellStyle name="Normal 88 3" xfId="3083" xr:uid="{00000000-0005-0000-0000-0000390C0000}"/>
    <cellStyle name="Normal 89" xfId="3084" xr:uid="{00000000-0005-0000-0000-00003A0C0000}"/>
    <cellStyle name="Normal 89 2" xfId="3085" xr:uid="{00000000-0005-0000-0000-00003B0C0000}"/>
    <cellStyle name="Normal 89 2 2" xfId="3086" xr:uid="{00000000-0005-0000-0000-00003C0C0000}"/>
    <cellStyle name="Normal 89 3" xfId="3087" xr:uid="{00000000-0005-0000-0000-00003D0C0000}"/>
    <cellStyle name="Normal 9" xfId="3088" xr:uid="{00000000-0005-0000-0000-00003E0C0000}"/>
    <cellStyle name="Normal 9 2" xfId="3089" xr:uid="{00000000-0005-0000-0000-00003F0C0000}"/>
    <cellStyle name="Normal 9 2 2" xfId="3090" xr:uid="{00000000-0005-0000-0000-0000400C0000}"/>
    <cellStyle name="Normal 9 2 3" xfId="3091" xr:uid="{00000000-0005-0000-0000-0000410C0000}"/>
    <cellStyle name="Normal 9 2 4" xfId="3092" xr:uid="{00000000-0005-0000-0000-0000420C0000}"/>
    <cellStyle name="Normal 9 2 5" xfId="3093" xr:uid="{00000000-0005-0000-0000-0000430C0000}"/>
    <cellStyle name="Normal 9 3" xfId="3094" xr:uid="{00000000-0005-0000-0000-0000440C0000}"/>
    <cellStyle name="Normal 9 4" xfId="3095" xr:uid="{00000000-0005-0000-0000-0000450C0000}"/>
    <cellStyle name="Normal 9 5" xfId="3096" xr:uid="{00000000-0005-0000-0000-0000460C0000}"/>
    <cellStyle name="Normal 9 5 2" xfId="3097" xr:uid="{00000000-0005-0000-0000-0000470C0000}"/>
    <cellStyle name="Normal 9 6" xfId="3098" xr:uid="{00000000-0005-0000-0000-0000480C0000}"/>
    <cellStyle name="Normal 90" xfId="3099" xr:uid="{00000000-0005-0000-0000-0000490C0000}"/>
    <cellStyle name="Normal 90 2" xfId="3100" xr:uid="{00000000-0005-0000-0000-00004A0C0000}"/>
    <cellStyle name="Normal 90 2 2" xfId="3101" xr:uid="{00000000-0005-0000-0000-00004B0C0000}"/>
    <cellStyle name="Normal 90 3" xfId="3102" xr:uid="{00000000-0005-0000-0000-00004C0C0000}"/>
    <cellStyle name="Normal 91" xfId="3103" xr:uid="{00000000-0005-0000-0000-00004D0C0000}"/>
    <cellStyle name="Normal 91 2" xfId="3104" xr:uid="{00000000-0005-0000-0000-00004E0C0000}"/>
    <cellStyle name="Normal 91 2 2" xfId="3105" xr:uid="{00000000-0005-0000-0000-00004F0C0000}"/>
    <cellStyle name="Normal 91 3" xfId="3106" xr:uid="{00000000-0005-0000-0000-0000500C0000}"/>
    <cellStyle name="Normal 92" xfId="3107" xr:uid="{00000000-0005-0000-0000-0000510C0000}"/>
    <cellStyle name="Normal 92 2" xfId="3108" xr:uid="{00000000-0005-0000-0000-0000520C0000}"/>
    <cellStyle name="Normal 92 2 2" xfId="3109" xr:uid="{00000000-0005-0000-0000-0000530C0000}"/>
    <cellStyle name="Normal 92 3" xfId="3110" xr:uid="{00000000-0005-0000-0000-0000540C0000}"/>
    <cellStyle name="Normal 93" xfId="3111" xr:uid="{00000000-0005-0000-0000-0000550C0000}"/>
    <cellStyle name="Normal 93 2" xfId="3112" xr:uid="{00000000-0005-0000-0000-0000560C0000}"/>
    <cellStyle name="Normal 93 2 2" xfId="3113" xr:uid="{00000000-0005-0000-0000-0000570C0000}"/>
    <cellStyle name="Normal 93 3" xfId="3114" xr:uid="{00000000-0005-0000-0000-0000580C0000}"/>
    <cellStyle name="Normal 94" xfId="3115" xr:uid="{00000000-0005-0000-0000-0000590C0000}"/>
    <cellStyle name="Normal 94 2" xfId="3116" xr:uid="{00000000-0005-0000-0000-00005A0C0000}"/>
    <cellStyle name="Normal 94 2 2" xfId="3117" xr:uid="{00000000-0005-0000-0000-00005B0C0000}"/>
    <cellStyle name="Normal 94 3" xfId="3118" xr:uid="{00000000-0005-0000-0000-00005C0C0000}"/>
    <cellStyle name="Normal 95" xfId="3119" xr:uid="{00000000-0005-0000-0000-00005D0C0000}"/>
    <cellStyle name="Normal 95 2" xfId="3120" xr:uid="{00000000-0005-0000-0000-00005E0C0000}"/>
    <cellStyle name="Normal 95 2 2" xfId="3121" xr:uid="{00000000-0005-0000-0000-00005F0C0000}"/>
    <cellStyle name="Normal 95 3" xfId="3122" xr:uid="{00000000-0005-0000-0000-0000600C0000}"/>
    <cellStyle name="Normal 96" xfId="3123" xr:uid="{00000000-0005-0000-0000-0000610C0000}"/>
    <cellStyle name="Normal 96 2" xfId="3124" xr:uid="{00000000-0005-0000-0000-0000620C0000}"/>
    <cellStyle name="Normal 96 2 2" xfId="3125" xr:uid="{00000000-0005-0000-0000-0000630C0000}"/>
    <cellStyle name="Normal 96 3" xfId="3126" xr:uid="{00000000-0005-0000-0000-0000640C0000}"/>
    <cellStyle name="Normal 97" xfId="3127" xr:uid="{00000000-0005-0000-0000-0000650C0000}"/>
    <cellStyle name="Normal 97 2" xfId="3128" xr:uid="{00000000-0005-0000-0000-0000660C0000}"/>
    <cellStyle name="Normal 97 2 2" xfId="3129" xr:uid="{00000000-0005-0000-0000-0000670C0000}"/>
    <cellStyle name="Normal 97 3" xfId="3130" xr:uid="{00000000-0005-0000-0000-0000680C0000}"/>
    <cellStyle name="Normal 98" xfId="3131" xr:uid="{00000000-0005-0000-0000-0000690C0000}"/>
    <cellStyle name="Normal 98 2" xfId="3132" xr:uid="{00000000-0005-0000-0000-00006A0C0000}"/>
    <cellStyle name="Normal 98 2 2" xfId="3133" xr:uid="{00000000-0005-0000-0000-00006B0C0000}"/>
    <cellStyle name="Normal 98 3" xfId="3134" xr:uid="{00000000-0005-0000-0000-00006C0C0000}"/>
    <cellStyle name="Normal 99" xfId="3135" xr:uid="{00000000-0005-0000-0000-00006D0C0000}"/>
    <cellStyle name="Normal 99 2" xfId="3136" xr:uid="{00000000-0005-0000-0000-00006E0C0000}"/>
    <cellStyle name="Normal 99 2 2" xfId="3137" xr:uid="{00000000-0005-0000-0000-00006F0C0000}"/>
    <cellStyle name="Normal 99 3" xfId="3138" xr:uid="{00000000-0005-0000-0000-0000700C0000}"/>
    <cellStyle name="Note 10" xfId="3139" xr:uid="{00000000-0005-0000-0000-0000710C0000}"/>
    <cellStyle name="Note 11" xfId="3140" xr:uid="{00000000-0005-0000-0000-0000720C0000}"/>
    <cellStyle name="Note 12" xfId="3141" xr:uid="{00000000-0005-0000-0000-0000730C0000}"/>
    <cellStyle name="Note 13" xfId="3142" xr:uid="{00000000-0005-0000-0000-0000740C0000}"/>
    <cellStyle name="Note 14" xfId="3143" xr:uid="{00000000-0005-0000-0000-0000750C0000}"/>
    <cellStyle name="Note 15" xfId="3144" xr:uid="{00000000-0005-0000-0000-0000760C0000}"/>
    <cellStyle name="Note 16" xfId="3145" xr:uid="{00000000-0005-0000-0000-0000770C0000}"/>
    <cellStyle name="Note 17" xfId="3146" xr:uid="{00000000-0005-0000-0000-0000780C0000}"/>
    <cellStyle name="Note 18" xfId="3147" xr:uid="{00000000-0005-0000-0000-0000790C0000}"/>
    <cellStyle name="Note 19" xfId="3148" xr:uid="{00000000-0005-0000-0000-00007A0C0000}"/>
    <cellStyle name="Note 2" xfId="3149" xr:uid="{00000000-0005-0000-0000-00007B0C0000}"/>
    <cellStyle name="Note 20" xfId="3150" xr:uid="{00000000-0005-0000-0000-00007C0C0000}"/>
    <cellStyle name="Note 3" xfId="3151" xr:uid="{00000000-0005-0000-0000-00007D0C0000}"/>
    <cellStyle name="Note 3 2" xfId="3152" xr:uid="{00000000-0005-0000-0000-00007E0C0000}"/>
    <cellStyle name="Note 3 2 2" xfId="3153" xr:uid="{00000000-0005-0000-0000-00007F0C0000}"/>
    <cellStyle name="Note 3 3" xfId="3154" xr:uid="{00000000-0005-0000-0000-0000800C0000}"/>
    <cellStyle name="Note 4" xfId="3155" xr:uid="{00000000-0005-0000-0000-0000810C0000}"/>
    <cellStyle name="Note 4 2" xfId="3156" xr:uid="{00000000-0005-0000-0000-0000820C0000}"/>
    <cellStyle name="Note 5" xfId="3157" xr:uid="{00000000-0005-0000-0000-0000830C0000}"/>
    <cellStyle name="Note 5 2" xfId="3158" xr:uid="{00000000-0005-0000-0000-0000840C0000}"/>
    <cellStyle name="Note 6" xfId="3159" xr:uid="{00000000-0005-0000-0000-0000850C0000}"/>
    <cellStyle name="Note 6 2" xfId="3160" xr:uid="{00000000-0005-0000-0000-0000860C0000}"/>
    <cellStyle name="Note 7" xfId="3161" xr:uid="{00000000-0005-0000-0000-0000870C0000}"/>
    <cellStyle name="Note 7 2" xfId="3162" xr:uid="{00000000-0005-0000-0000-0000880C0000}"/>
    <cellStyle name="Note 8" xfId="3163" xr:uid="{00000000-0005-0000-0000-0000890C0000}"/>
    <cellStyle name="Note 8 2" xfId="3164" xr:uid="{00000000-0005-0000-0000-00008A0C0000}"/>
    <cellStyle name="Note 9" xfId="3165" xr:uid="{00000000-0005-0000-0000-00008B0C0000}"/>
    <cellStyle name="Note 9 2" xfId="3166" xr:uid="{00000000-0005-0000-0000-00008C0C0000}"/>
    <cellStyle name="Output 2" xfId="3167" xr:uid="{00000000-0005-0000-0000-00008D0C0000}"/>
    <cellStyle name="Output Amounts" xfId="3168" xr:uid="{00000000-0005-0000-0000-00008E0C0000}"/>
    <cellStyle name="Output Column Headings" xfId="3169" xr:uid="{00000000-0005-0000-0000-00008F0C0000}"/>
    <cellStyle name="Output Line Items" xfId="3170" xr:uid="{00000000-0005-0000-0000-0000900C0000}"/>
    <cellStyle name="Output Report Heading" xfId="3171" xr:uid="{00000000-0005-0000-0000-0000910C0000}"/>
    <cellStyle name="Output Report Title" xfId="3172" xr:uid="{00000000-0005-0000-0000-0000920C0000}"/>
    <cellStyle name="Percent 2" xfId="3173" xr:uid="{00000000-0005-0000-0000-0000930C0000}"/>
    <cellStyle name="Percent 2 2" xfId="3174" xr:uid="{00000000-0005-0000-0000-0000940C0000}"/>
    <cellStyle name="Percent 2 2 2" xfId="3175" xr:uid="{00000000-0005-0000-0000-0000950C0000}"/>
    <cellStyle name="Percent 2 2 2 2" xfId="3176" xr:uid="{00000000-0005-0000-0000-0000960C0000}"/>
    <cellStyle name="Percent 2 2 3" xfId="3177" xr:uid="{00000000-0005-0000-0000-0000970C0000}"/>
    <cellStyle name="Percent 2 3" xfId="3178" xr:uid="{00000000-0005-0000-0000-0000980C0000}"/>
    <cellStyle name="Percent 2 3 2" xfId="3179" xr:uid="{00000000-0005-0000-0000-0000990C0000}"/>
    <cellStyle name="Percent 2 3 2 2" xfId="3180" xr:uid="{00000000-0005-0000-0000-00009A0C0000}"/>
    <cellStyle name="Percent 2 3 3" xfId="3181" xr:uid="{00000000-0005-0000-0000-00009B0C0000}"/>
    <cellStyle name="Percent 2 4" xfId="3182" xr:uid="{00000000-0005-0000-0000-00009C0C0000}"/>
    <cellStyle name="Percent 2 4 2" xfId="3183" xr:uid="{00000000-0005-0000-0000-00009D0C0000}"/>
    <cellStyle name="Percent 2 5" xfId="3184" xr:uid="{00000000-0005-0000-0000-00009E0C0000}"/>
    <cellStyle name="Percent 3" xfId="3185" xr:uid="{00000000-0005-0000-0000-00009F0C0000}"/>
    <cellStyle name="Percent 3 2" xfId="3186" xr:uid="{00000000-0005-0000-0000-0000A00C0000}"/>
    <cellStyle name="Product Title" xfId="3187" xr:uid="{00000000-0005-0000-0000-0000A10C0000}"/>
    <cellStyle name="Text" xfId="3188" xr:uid="{00000000-0005-0000-0000-0000A20C0000}"/>
    <cellStyle name="Title 2" xfId="3189" xr:uid="{00000000-0005-0000-0000-0000A30C0000}"/>
    <cellStyle name="Total 2" xfId="3190" xr:uid="{00000000-0005-0000-0000-0000A40C0000}"/>
    <cellStyle name="Warning Text 2" xfId="3191" xr:uid="{00000000-0005-0000-0000-0000A50C0000}"/>
  </cellStyles>
  <dxfs count="0"/>
  <tableStyles count="0" defaultTableStyle="TableStyleMedium9" defaultPivotStyle="PivotStyleLight16"/>
  <colors>
    <mruColors>
      <color rgb="FF96AECA"/>
      <color rgb="FF009900"/>
      <color rgb="FF7896BA"/>
      <color rgb="FF6285AF"/>
      <color rgb="FF376499"/>
      <color rgb="FF537CFF"/>
      <color rgb="FF00B050"/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397709</xdr:colOff>
      <xdr:row>4</xdr:row>
      <xdr:rowOff>243939</xdr:rowOff>
    </xdr:from>
    <xdr:to>
      <xdr:col>0</xdr:col>
      <xdr:colOff>740225</xdr:colOff>
      <xdr:row>20</xdr:row>
      <xdr:rowOff>85727</xdr:rowOff>
    </xdr:to>
    <xdr:sp macro="" textlink="">
      <xdr:nvSpPr>
        <xdr:cNvPr id="3" name="Text Box 114">
          <a:extLst>
            <a:ext uri="{FF2B5EF4-FFF2-40B4-BE49-F238E27FC236}">
              <a16:creationId xmlns:a16="http://schemas.microsoft.com/office/drawing/2014/main" id="{F6984195-9075-4951-85A0-440084362317}"/>
            </a:ext>
          </a:extLst>
        </xdr:cNvPr>
        <xdr:cNvSpPr txBox="1">
          <a:spLocks noChangeArrowheads="1"/>
        </xdr:cNvSpPr>
      </xdr:nvSpPr>
      <xdr:spPr bwMode="auto">
        <a:xfrm rot="16200000">
          <a:off x="-999752" y="2403400"/>
          <a:ext cx="3137438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301097</xdr:colOff>
      <xdr:row>38</xdr:row>
      <xdr:rowOff>129274</xdr:rowOff>
    </xdr:from>
    <xdr:to>
      <xdr:col>0</xdr:col>
      <xdr:colOff>643615</xdr:colOff>
      <xdr:row>40</xdr:row>
      <xdr:rowOff>105612</xdr:rowOff>
    </xdr:to>
    <xdr:sp macro="" textlink="">
      <xdr:nvSpPr>
        <xdr:cNvPr id="6" name="Text Box 114">
          <a:extLst>
            <a:ext uri="{FF2B5EF4-FFF2-40B4-BE49-F238E27FC236}">
              <a16:creationId xmlns:a16="http://schemas.microsoft.com/office/drawing/2014/main" id="{4EB06B0E-6FBF-4BDB-8222-D13E44B4EA00}"/>
            </a:ext>
          </a:extLst>
        </xdr:cNvPr>
        <xdr:cNvSpPr txBox="1">
          <a:spLocks noChangeArrowheads="1"/>
        </xdr:cNvSpPr>
      </xdr:nvSpPr>
      <xdr:spPr bwMode="auto">
        <a:xfrm rot="16200000">
          <a:off x="317499" y="7086533"/>
          <a:ext cx="309713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57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</xdr:colOff>
      <xdr:row>1</xdr:row>
      <xdr:rowOff>2</xdr:rowOff>
    </xdr:from>
    <xdr:to>
      <xdr:col>2</xdr:col>
      <xdr:colOff>123829</xdr:colOff>
      <xdr:row>11</xdr:row>
      <xdr:rowOff>85729</xdr:rowOff>
    </xdr:to>
    <xdr:pic>
      <xdr:nvPicPr>
        <xdr:cNvPr id="8" name="Picture 7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46C99F77-E00D-4FF7-A758-5B1A800C545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242" r="3203" b="-1"/>
        <a:stretch/>
      </xdr:blipFill>
      <xdr:spPr bwMode="auto">
        <a:xfrm rot="16200000">
          <a:off x="-819148" y="981077"/>
          <a:ext cx="2609852" cy="9715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62033</xdr:rowOff>
    </xdr:from>
    <xdr:to>
      <xdr:col>2</xdr:col>
      <xdr:colOff>120824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5400000">
          <a:off x="-154254" y="216287"/>
          <a:ext cx="429331" cy="120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solidFill>
                <a:schemeClr val="bg1"/>
              </a:solidFill>
              <a:latin typeface="+mj-lt"/>
            </a:rPr>
            <a:t> 56</a:t>
          </a:r>
        </a:p>
      </xdr:txBody>
    </xdr:sp>
    <xdr:clientData/>
  </xdr:twoCellAnchor>
  <xdr:twoCellAnchor>
    <xdr:from>
      <xdr:col>0</xdr:col>
      <xdr:colOff>307901</xdr:colOff>
      <xdr:row>1</xdr:row>
      <xdr:rowOff>332025</xdr:rowOff>
    </xdr:from>
    <xdr:to>
      <xdr:col>0</xdr:col>
      <xdr:colOff>650925</xdr:colOff>
      <xdr:row>4</xdr:row>
      <xdr:rowOff>40302</xdr:rowOff>
    </xdr:to>
    <xdr:sp macro="" textlink="">
      <xdr:nvSpPr>
        <xdr:cNvPr id="7" name="Text Box 114">
          <a:extLst>
            <a:ext uri="{FF2B5EF4-FFF2-40B4-BE49-F238E27FC236}">
              <a16:creationId xmlns:a16="http://schemas.microsoft.com/office/drawing/2014/main" id="{47830D04-6A6F-48B7-BF9A-0082958B1DF2}"/>
            </a:ext>
          </a:extLst>
        </xdr:cNvPr>
        <xdr:cNvSpPr txBox="1">
          <a:spLocks noChangeArrowheads="1"/>
        </xdr:cNvSpPr>
      </xdr:nvSpPr>
      <xdr:spPr bwMode="auto">
        <a:xfrm rot="16200000">
          <a:off x="325237" y="476614"/>
          <a:ext cx="308352" cy="34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58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30</xdr:row>
      <xdr:rowOff>47625</xdr:rowOff>
    </xdr:from>
    <xdr:to>
      <xdr:col>2</xdr:col>
      <xdr:colOff>123825</xdr:colOff>
      <xdr:row>43</xdr:row>
      <xdr:rowOff>19049</xdr:rowOff>
    </xdr:to>
    <xdr:pic>
      <xdr:nvPicPr>
        <xdr:cNvPr id="6" name="Picture 5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3AEAEA03-64B3-4C0A-9013-61C05F6A535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49" t="6242" r="3587" b="-1"/>
        <a:stretch/>
      </xdr:blipFill>
      <xdr:spPr bwMode="auto">
        <a:xfrm rot="5400000" flipV="1">
          <a:off x="-757237" y="6900862"/>
          <a:ext cx="2486024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742566</xdr:colOff>
      <xdr:row>41</xdr:row>
      <xdr:rowOff>98963</xdr:rowOff>
    </xdr:to>
    <xdr:sp macro="" textlink="">
      <xdr:nvSpPr>
        <xdr:cNvPr id="8" name="Text Box 114">
          <a:extLst>
            <a:ext uri="{FF2B5EF4-FFF2-40B4-BE49-F238E27FC236}">
              <a16:creationId xmlns:a16="http://schemas.microsoft.com/office/drawing/2014/main" id="{43A9689B-6576-43F4-9644-A09CDB8188F7}"/>
            </a:ext>
          </a:extLst>
        </xdr:cNvPr>
        <xdr:cNvSpPr txBox="1">
          <a:spLocks noChangeArrowheads="1"/>
        </xdr:cNvSpPr>
      </xdr:nvSpPr>
      <xdr:spPr bwMode="auto">
        <a:xfrm rot="16200000">
          <a:off x="-997411" y="6436186"/>
          <a:ext cx="3137438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572452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294293</xdr:colOff>
      <xdr:row>29</xdr:row>
      <xdr:rowOff>635461</xdr:rowOff>
    </xdr:from>
    <xdr:to>
      <xdr:col>0</xdr:col>
      <xdr:colOff>637317</xdr:colOff>
      <xdr:row>30</xdr:row>
      <xdr:rowOff>271621</xdr:rowOff>
    </xdr:to>
    <xdr:sp macro="" textlink="">
      <xdr:nvSpPr>
        <xdr:cNvPr id="9" name="Text Box 114">
          <a:extLst>
            <a:ext uri="{FF2B5EF4-FFF2-40B4-BE49-F238E27FC236}">
              <a16:creationId xmlns:a16="http://schemas.microsoft.com/office/drawing/2014/main" id="{52BB49CD-0F14-4370-9132-1C890ECFB070}"/>
            </a:ext>
          </a:extLst>
        </xdr:cNvPr>
        <xdr:cNvSpPr txBox="1">
          <a:spLocks noChangeArrowheads="1"/>
        </xdr:cNvSpPr>
      </xdr:nvSpPr>
      <xdr:spPr bwMode="auto">
        <a:xfrm rot="16200000">
          <a:off x="309587" y="8621167"/>
          <a:ext cx="312435" cy="34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59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</xdr:colOff>
      <xdr:row>0</xdr:row>
      <xdr:rowOff>152400</xdr:rowOff>
    </xdr:from>
    <xdr:to>
      <xdr:col>2</xdr:col>
      <xdr:colOff>123829</xdr:colOff>
      <xdr:row>13</xdr:row>
      <xdr:rowOff>9527</xdr:rowOff>
    </xdr:to>
    <xdr:pic>
      <xdr:nvPicPr>
        <xdr:cNvPr id="8" name="Picture 7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441A3FC5-F8E0-4845-95C2-F9448DBEBD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242" r="3203" b="-1"/>
        <a:stretch/>
      </xdr:blipFill>
      <xdr:spPr bwMode="auto">
        <a:xfrm rot="16200000">
          <a:off x="-809623" y="962025"/>
          <a:ext cx="2609852" cy="9906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409575</xdr:colOff>
      <xdr:row>4</xdr:row>
      <xdr:rowOff>238125</xdr:rowOff>
    </xdr:from>
    <xdr:to>
      <xdr:col>0</xdr:col>
      <xdr:colOff>752091</xdr:colOff>
      <xdr:row>17</xdr:row>
      <xdr:rowOff>32288</xdr:rowOff>
    </xdr:to>
    <xdr:sp macro="" textlink="">
      <xdr:nvSpPr>
        <xdr:cNvPr id="10" name="Text Box 114">
          <a:extLst>
            <a:ext uri="{FF2B5EF4-FFF2-40B4-BE49-F238E27FC236}">
              <a16:creationId xmlns:a16="http://schemas.microsoft.com/office/drawing/2014/main" id="{0A0119FA-638B-48DE-B3A8-81CD4FF4F68B}"/>
            </a:ext>
          </a:extLst>
        </xdr:cNvPr>
        <xdr:cNvSpPr txBox="1">
          <a:spLocks noChangeArrowheads="1"/>
        </xdr:cNvSpPr>
      </xdr:nvSpPr>
      <xdr:spPr bwMode="auto">
        <a:xfrm rot="16200000">
          <a:off x="-987886" y="2397586"/>
          <a:ext cx="3137438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572452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22412</xdr:colOff>
      <xdr:row>1</xdr:row>
      <xdr:rowOff>11206</xdr:rowOff>
    </xdr:from>
    <xdr:to>
      <xdr:col>2</xdr:col>
      <xdr:colOff>8808</xdr:colOff>
      <xdr:row>7</xdr:row>
      <xdr:rowOff>238124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43893" t="34615" r="19975" b="39367"/>
        <a:stretch>
          <a:fillRect/>
        </a:stretch>
      </xdr:blipFill>
      <xdr:spPr bwMode="auto">
        <a:xfrm rot="5400000" flipH="1" flipV="1">
          <a:off x="-512187" y="707730"/>
          <a:ext cx="1722343" cy="6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188260</xdr:colOff>
      <xdr:row>3</xdr:row>
      <xdr:rowOff>11767</xdr:rowOff>
    </xdr:from>
    <xdr:to>
      <xdr:col>0</xdr:col>
      <xdr:colOff>559737</xdr:colOff>
      <xdr:row>16</xdr:row>
      <xdr:rowOff>164751</xdr:rowOff>
    </xdr:to>
    <xdr:sp macro="" textlink="">
      <xdr:nvSpPr>
        <xdr:cNvPr id="6" name="Subtitl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Grp="1"/>
        </xdr:cNvSpPr>
      </xdr:nvSpPr>
      <xdr:spPr>
        <a:xfrm rot="5400000">
          <a:off x="-1236018" y="2102795"/>
          <a:ext cx="3220034" cy="371477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104</a:t>
          </a:r>
          <a:r>
            <a:rPr lang="en-US" sz="95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| Survei Ekonomi Tahunan  2018 - Pertanian</a:t>
          </a:r>
          <a:endParaRPr lang="en-MY" sz="950">
            <a:solidFill>
              <a:schemeClr val="tx1"/>
            </a:solidFill>
            <a:effectLst/>
          </a:endParaRPr>
        </a:p>
        <a:p>
          <a:pPr algn="l"/>
          <a:r>
            <a:rPr lang="en-US" sz="950" i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Annual Economic Survey 2018 - Agriculture</a:t>
          </a:r>
          <a:endParaRPr lang="en-MY" sz="95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0</xdr:col>
      <xdr:colOff>188260</xdr:colOff>
      <xdr:row>3</xdr:row>
      <xdr:rowOff>11767</xdr:rowOff>
    </xdr:from>
    <xdr:to>
      <xdr:col>0</xdr:col>
      <xdr:colOff>559737</xdr:colOff>
      <xdr:row>16</xdr:row>
      <xdr:rowOff>77905</xdr:rowOff>
    </xdr:to>
    <xdr:sp macro="" textlink="">
      <xdr:nvSpPr>
        <xdr:cNvPr id="7" name="Subtitle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Grp="1"/>
        </xdr:cNvSpPr>
      </xdr:nvSpPr>
      <xdr:spPr>
        <a:xfrm rot="5400000">
          <a:off x="-1254508" y="2121285"/>
          <a:ext cx="3257013" cy="371477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kern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104</a:t>
          </a:r>
          <a:r>
            <a:rPr lang="en-US" sz="950" b="1" kern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| Sur</a:t>
          </a:r>
          <a:r>
            <a:rPr lang="en-US" sz="950" b="1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vei</a:t>
          </a:r>
          <a:r>
            <a:rPr lang="en-US" sz="95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Ekonomi Tahunan  2018 - Pertanian</a:t>
          </a:r>
          <a:endParaRPr lang="en-MY" sz="950">
            <a:solidFill>
              <a:schemeClr val="tx1"/>
            </a:solidFill>
            <a:effectLst/>
          </a:endParaRPr>
        </a:p>
        <a:p>
          <a:pPr algn="l"/>
          <a:r>
            <a:rPr lang="en-US" sz="950" i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n-US" sz="950" i="1" kern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Annual Econ</a:t>
          </a:r>
          <a:r>
            <a:rPr lang="en-US" sz="950" i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omic Survey 2018 - Agriculture</a:t>
          </a:r>
          <a:endParaRPr lang="en-MY" sz="950">
            <a:solidFill>
              <a:schemeClr val="tx1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0</xdr:rowOff>
    </xdr:from>
    <xdr:to>
      <xdr:col>5</xdr:col>
      <xdr:colOff>190500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724400" y="657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4</xdr:row>
      <xdr:rowOff>0</xdr:rowOff>
    </xdr:from>
    <xdr:to>
      <xdr:col>5</xdr:col>
      <xdr:colOff>190500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724400" y="88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5</xdr:row>
      <xdr:rowOff>0</xdr:rowOff>
    </xdr:from>
    <xdr:to>
      <xdr:col>5</xdr:col>
      <xdr:colOff>190500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724400" y="104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349250</xdr:colOff>
      <xdr:row>1</xdr:row>
      <xdr:rowOff>336552</xdr:rowOff>
    </xdr:from>
    <xdr:to>
      <xdr:col>0</xdr:col>
      <xdr:colOff>692274</xdr:colOff>
      <xdr:row>4</xdr:row>
      <xdr:rowOff>23965</xdr:rowOff>
    </xdr:to>
    <xdr:sp macro="" textlink="">
      <xdr:nvSpPr>
        <xdr:cNvPr id="12" name="Text Box 114">
          <a:extLst>
            <a:ext uri="{FF2B5EF4-FFF2-40B4-BE49-F238E27FC236}">
              <a16:creationId xmlns:a16="http://schemas.microsoft.com/office/drawing/2014/main" id="{5059351A-EDAD-42F2-AF37-1E9A410F5C90}"/>
            </a:ext>
          </a:extLst>
        </xdr:cNvPr>
        <xdr:cNvSpPr txBox="1">
          <a:spLocks noChangeArrowheads="1"/>
        </xdr:cNvSpPr>
      </xdr:nvSpPr>
      <xdr:spPr bwMode="auto">
        <a:xfrm rot="16200000">
          <a:off x="367493" y="480234"/>
          <a:ext cx="306538" cy="34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60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28</xdr:row>
      <xdr:rowOff>314325</xdr:rowOff>
    </xdr:from>
    <xdr:to>
      <xdr:col>2</xdr:col>
      <xdr:colOff>219075</xdr:colOff>
      <xdr:row>46</xdr:row>
      <xdr:rowOff>19049</xdr:rowOff>
    </xdr:to>
    <xdr:pic>
      <xdr:nvPicPr>
        <xdr:cNvPr id="8" name="Picture 7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D1D680D5-15A6-429E-ADAD-A7530F4704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49" t="6242" r="3587" b="-1"/>
        <a:stretch/>
      </xdr:blipFill>
      <xdr:spPr bwMode="auto">
        <a:xfrm rot="5400000" flipV="1">
          <a:off x="-700087" y="6719887"/>
          <a:ext cx="2486024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400050</xdr:colOff>
      <xdr:row>22</xdr:row>
      <xdr:rowOff>314325</xdr:rowOff>
    </xdr:from>
    <xdr:to>
      <xdr:col>0</xdr:col>
      <xdr:colOff>742566</xdr:colOff>
      <xdr:row>42</xdr:row>
      <xdr:rowOff>13238</xdr:rowOff>
    </xdr:to>
    <xdr:sp macro="" textlink="">
      <xdr:nvSpPr>
        <xdr:cNvPr id="9" name="Text Box 114">
          <a:extLst>
            <a:ext uri="{FF2B5EF4-FFF2-40B4-BE49-F238E27FC236}">
              <a16:creationId xmlns:a16="http://schemas.microsoft.com/office/drawing/2014/main" id="{76D24561-8A6D-4285-940B-40B996116AF3}"/>
            </a:ext>
          </a:extLst>
        </xdr:cNvPr>
        <xdr:cNvSpPr txBox="1">
          <a:spLocks noChangeArrowheads="1"/>
        </xdr:cNvSpPr>
      </xdr:nvSpPr>
      <xdr:spPr bwMode="auto">
        <a:xfrm rot="16200000">
          <a:off x="-997411" y="6245686"/>
          <a:ext cx="3137438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322869</xdr:colOff>
      <xdr:row>43</xdr:row>
      <xdr:rowOff>194595</xdr:rowOff>
    </xdr:from>
    <xdr:to>
      <xdr:col>0</xdr:col>
      <xdr:colOff>665387</xdr:colOff>
      <xdr:row>45</xdr:row>
      <xdr:rowOff>96093</xdr:rowOff>
    </xdr:to>
    <xdr:sp macro="" textlink="">
      <xdr:nvSpPr>
        <xdr:cNvPr id="6" name="Text Box 114">
          <a:extLst>
            <a:ext uri="{FF2B5EF4-FFF2-40B4-BE49-F238E27FC236}">
              <a16:creationId xmlns:a16="http://schemas.microsoft.com/office/drawing/2014/main" id="{231304CB-388F-434D-A1DD-150757E4033E}"/>
            </a:ext>
          </a:extLst>
        </xdr:cNvPr>
        <xdr:cNvSpPr txBox="1">
          <a:spLocks noChangeArrowheads="1"/>
        </xdr:cNvSpPr>
      </xdr:nvSpPr>
      <xdr:spPr bwMode="auto">
        <a:xfrm rot="16200000">
          <a:off x="338591" y="8713273"/>
          <a:ext cx="311073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61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153080</xdr:rowOff>
    </xdr:from>
    <xdr:to>
      <xdr:col>2</xdr:col>
      <xdr:colOff>110561</xdr:colOff>
      <xdr:row>10</xdr:row>
      <xdr:rowOff>101035</xdr:rowOff>
    </xdr:to>
    <xdr:pic>
      <xdr:nvPicPr>
        <xdr:cNvPr id="7" name="Picture 6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E27CE779-A154-4B08-A1E9-587BEA7737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242" r="3203" b="-1"/>
        <a:stretch/>
      </xdr:blipFill>
      <xdr:spPr bwMode="auto">
        <a:xfrm rot="16200000">
          <a:off x="-803160" y="956241"/>
          <a:ext cx="2609852" cy="10035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419100</xdr:colOff>
      <xdr:row>4</xdr:row>
      <xdr:rowOff>238125</xdr:rowOff>
    </xdr:from>
    <xdr:to>
      <xdr:col>1</xdr:col>
      <xdr:colOff>9141</xdr:colOff>
      <xdr:row>18</xdr:row>
      <xdr:rowOff>3713</xdr:rowOff>
    </xdr:to>
    <xdr:sp macro="" textlink="">
      <xdr:nvSpPr>
        <xdr:cNvPr id="5" name="Text Box 114">
          <a:extLst>
            <a:ext uri="{FF2B5EF4-FFF2-40B4-BE49-F238E27FC236}">
              <a16:creationId xmlns:a16="http://schemas.microsoft.com/office/drawing/2014/main" id="{269808E1-F295-4845-82F8-5211E88200DA}"/>
            </a:ext>
          </a:extLst>
        </xdr:cNvPr>
        <xdr:cNvSpPr txBox="1">
          <a:spLocks noChangeArrowheads="1"/>
        </xdr:cNvSpPr>
      </xdr:nvSpPr>
      <xdr:spPr bwMode="auto">
        <a:xfrm rot="16200000">
          <a:off x="-978361" y="2397586"/>
          <a:ext cx="3137438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hafidz/Desktop/jadual/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hafidz/Desktop/jadual/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oraini.zain/AppData/Local/Microsoft/Windows/Temporary%20Internet%20Files/Content.Outlook/EJKC4G40/Documents%20and%20Settings/hafidz/Desktop/jadual/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zawiyatul/Local%20Settings/Temporary%20Internet%20Files/Content.IE5/F9EXL42H/JADUAL%20EK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5-siti\AES\Users\suntina\Desktop\Prosesan%20AES%202018\Meeting%20Teknikal\Weight\Final%20data%20to%20Publish\Database%20Pertanian%20-%2012.2.2019%20(Jadual%20Penerbitan)_Edit%2013.2.2019%20(Weigh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Data"/>
      <sheetName val="Jadual 1 - Subsektor"/>
      <sheetName val="Jadual 2 - state"/>
      <sheetName val="Jadual 5 - KategoriPekerja"/>
      <sheetName val="Jadual 8 - KatPekerjaCitizen"/>
      <sheetName val="Jadual 9 - MahirJantina"/>
      <sheetName val="Jadual 6 - Asset"/>
      <sheetName val="Jadual 4 - Ownership"/>
      <sheetName val="Jadual 7. - Academic"/>
      <sheetName val="Lookup"/>
    </sheetNames>
    <sheetDataSet>
      <sheetData sheetId="0"/>
      <sheetData sheetId="1">
        <row r="6">
          <cell r="K6" t="str">
            <v>Sum of Output</v>
          </cell>
        </row>
      </sheetData>
      <sheetData sheetId="2">
        <row r="6">
          <cell r="K6" t="str">
            <v>Sum of Output</v>
          </cell>
        </row>
      </sheetData>
      <sheetData sheetId="3">
        <row r="5">
          <cell r="R5" t="str">
            <v>jumlah</v>
          </cell>
        </row>
      </sheetData>
      <sheetData sheetId="4">
        <row r="5">
          <cell r="Y5" t="str">
            <v>jumlah</v>
          </cell>
          <cell r="Z5" t="str">
            <v>Warganegara</v>
          </cell>
          <cell r="AA5" t="str">
            <v>Bukan Warga</v>
          </cell>
        </row>
        <row r="7">
          <cell r="X7" t="str">
            <v>01+02</v>
          </cell>
          <cell r="Y7">
            <v>4453.3899999999985</v>
          </cell>
          <cell r="Z7">
            <v>4453.3899999999985</v>
          </cell>
          <cell r="AA7">
            <v>0</v>
          </cell>
        </row>
        <row r="10">
          <cell r="X10" t="str">
            <v>03+04+05</v>
          </cell>
          <cell r="Y10">
            <v>17630.670000000035</v>
          </cell>
          <cell r="Z10">
            <v>17495.910000000036</v>
          </cell>
          <cell r="AA10">
            <v>134.76000000000002</v>
          </cell>
        </row>
        <row r="13">
          <cell r="X13" t="str">
            <v>06</v>
          </cell>
          <cell r="Y13">
            <v>10227.90000000002</v>
          </cell>
          <cell r="Z13">
            <v>9828.6900000000187</v>
          </cell>
          <cell r="AA13">
            <v>399.21000000000004</v>
          </cell>
        </row>
        <row r="14">
          <cell r="X14" t="str">
            <v>07+08+09+16</v>
          </cell>
          <cell r="Y14">
            <v>37394.070000000022</v>
          </cell>
          <cell r="Z14">
            <v>31626.660000000025</v>
          </cell>
          <cell r="AA14">
            <v>5767.41</v>
          </cell>
        </row>
        <row r="16">
          <cell r="X16" t="str">
            <v>14+15</v>
          </cell>
          <cell r="Y16">
            <v>308577.35000000015</v>
          </cell>
          <cell r="Z16">
            <v>85326.900000000125</v>
          </cell>
          <cell r="AA16">
            <v>223250.45</v>
          </cell>
        </row>
        <row r="20">
          <cell r="X20">
            <v>12</v>
          </cell>
          <cell r="Y20">
            <v>65250.720000000001</v>
          </cell>
          <cell r="Z20">
            <v>24291.440000000006</v>
          </cell>
          <cell r="AA20">
            <v>40959.279999999999</v>
          </cell>
        </row>
        <row r="22">
          <cell r="X22">
            <v>13</v>
          </cell>
          <cell r="Y22">
            <v>6614.7999999999993</v>
          </cell>
          <cell r="Z22">
            <v>3373.1200000000003</v>
          </cell>
          <cell r="AA22">
            <v>3241.6799999999994</v>
          </cell>
        </row>
      </sheetData>
      <sheetData sheetId="5">
        <row r="5">
          <cell r="M5" t="str">
            <v>jumlah</v>
          </cell>
        </row>
      </sheetData>
      <sheetData sheetId="6">
        <row r="6">
          <cell r="I6" t="str">
            <v>Sum of Perbelanjaan Modal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32"/>
  <sheetViews>
    <sheetView zoomScaleNormal="100" zoomScaleSheetLayoutView="90" workbookViewId="0">
      <selection activeCell="Q15" sqref="Q15"/>
    </sheetView>
  </sheetViews>
  <sheetFormatPr defaultColWidth="9.140625" defaultRowHeight="12.75"/>
  <cols>
    <col min="1" max="1" width="11.28515625" style="22" customWidth="1" collapsed="1"/>
    <col min="2" max="2" width="1.42578125" style="22" customWidth="1"/>
    <col min="3" max="3" width="28.5703125" style="1" customWidth="1" collapsed="1"/>
    <col min="4" max="4" width="12.85546875" style="2" customWidth="1" collapsed="1"/>
    <col min="5" max="5" width="2.140625" style="2" customWidth="1" collapsed="1"/>
    <col min="6" max="6" width="19.85546875" style="2" customWidth="1" collapsed="1"/>
    <col min="7" max="7" width="2.140625" style="2" customWidth="1" collapsed="1"/>
    <col min="8" max="8" width="19.85546875" style="2" customWidth="1" collapsed="1"/>
    <col min="9" max="9" width="2.140625" style="2" customWidth="1" collapsed="1"/>
    <col min="10" max="10" width="19.85546875" style="2" customWidth="1" collapsed="1"/>
    <col min="11" max="11" width="2.140625" style="2" customWidth="1" collapsed="1"/>
    <col min="12" max="12" width="18.140625" style="2" customWidth="1" collapsed="1"/>
    <col min="13" max="13" width="2.140625" style="2" customWidth="1" collapsed="1"/>
    <col min="14" max="14" width="18.140625" style="2" customWidth="1" collapsed="1"/>
    <col min="15" max="15" width="2.140625" style="2" customWidth="1" collapsed="1"/>
    <col min="16" max="16" width="18.140625" style="2" customWidth="1" collapsed="1"/>
    <col min="17" max="17" width="9.140625" style="1" collapsed="1"/>
    <col min="18" max="18" width="9.140625" style="1"/>
    <col min="19" max="16384" width="9.140625" style="1" collapsed="1"/>
  </cols>
  <sheetData>
    <row r="1" spans="1:16" ht="12.75" customHeight="1"/>
    <row r="2" spans="1:16" ht="27" customHeight="1">
      <c r="A2" s="9"/>
      <c r="B2" s="9"/>
      <c r="C2" s="271" t="s">
        <v>105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6" ht="12.95" customHeight="1" thickBot="1">
      <c r="A3" s="9"/>
      <c r="B3" s="9"/>
      <c r="C3" s="54"/>
    </row>
    <row r="4" spans="1:16" ht="7.5" customHeight="1">
      <c r="A4" s="9"/>
      <c r="B4" s="9"/>
      <c r="C4" s="256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</row>
    <row r="5" spans="1:16" ht="72" customHeight="1">
      <c r="A5" s="54"/>
      <c r="B5" s="54"/>
      <c r="C5" s="258" t="s">
        <v>30</v>
      </c>
      <c r="D5" s="131" t="s">
        <v>31</v>
      </c>
      <c r="E5" s="131"/>
      <c r="F5" s="126" t="s">
        <v>20</v>
      </c>
      <c r="G5" s="127"/>
      <c r="H5" s="128" t="s">
        <v>28</v>
      </c>
      <c r="I5" s="127"/>
      <c r="J5" s="126" t="s">
        <v>29</v>
      </c>
      <c r="K5" s="127"/>
      <c r="L5" s="126" t="s">
        <v>38</v>
      </c>
      <c r="M5" s="127"/>
      <c r="N5" s="126" t="s">
        <v>112</v>
      </c>
      <c r="O5" s="127"/>
      <c r="P5" s="128" t="s">
        <v>97</v>
      </c>
    </row>
    <row r="6" spans="1:16" ht="19.5" customHeight="1">
      <c r="A6" s="54"/>
      <c r="B6" s="54"/>
      <c r="C6" s="259"/>
      <c r="D6" s="132"/>
      <c r="E6" s="132"/>
      <c r="F6" s="129" t="s">
        <v>0</v>
      </c>
      <c r="G6" s="129"/>
      <c r="H6" s="129" t="s">
        <v>0</v>
      </c>
      <c r="I6" s="129"/>
      <c r="J6" s="129" t="s">
        <v>0</v>
      </c>
      <c r="K6" s="129"/>
      <c r="L6" s="132"/>
      <c r="M6" s="129"/>
      <c r="N6" s="129" t="s">
        <v>0</v>
      </c>
      <c r="O6" s="129"/>
      <c r="P6" s="129" t="s">
        <v>0</v>
      </c>
    </row>
    <row r="7" spans="1:16" ht="7.5" customHeight="1" thickBot="1">
      <c r="A7" s="54"/>
      <c r="B7" s="54"/>
      <c r="C7" s="260"/>
      <c r="D7" s="261"/>
      <c r="E7" s="261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1:16">
      <c r="A8" s="54"/>
      <c r="B8" s="54"/>
      <c r="C8" s="3"/>
      <c r="D8" s="4"/>
      <c r="E8" s="4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</row>
    <row r="9" spans="1:16">
      <c r="A9" s="54"/>
      <c r="B9" s="54"/>
      <c r="C9" s="232" t="s">
        <v>90</v>
      </c>
      <c r="D9" s="211">
        <v>2021</v>
      </c>
      <c r="E9" s="210"/>
      <c r="F9" s="233">
        <f>F16+F22+F28+F34</f>
        <v>101315540.39722574</v>
      </c>
      <c r="G9" s="233"/>
      <c r="H9" s="233">
        <f>H16+H22+H28+H34</f>
        <v>45623079.828160234</v>
      </c>
      <c r="I9" s="233"/>
      <c r="J9" s="233">
        <f>F9-H9</f>
        <v>55692460.569065504</v>
      </c>
      <c r="K9" s="233"/>
      <c r="L9" s="233">
        <f>L16+L22+L28+L34</f>
        <v>496682.6161281442</v>
      </c>
      <c r="M9" s="233"/>
      <c r="N9" s="233">
        <f>N16+N22+N28+N34</f>
        <v>8114925.3451061314</v>
      </c>
      <c r="O9" s="233"/>
      <c r="P9" s="233">
        <f>P16+P22+P28+P34</f>
        <v>78953299.654605716</v>
      </c>
    </row>
    <row r="10" spans="1:16" s="6" customFormat="1" ht="14.25">
      <c r="A10" s="9"/>
      <c r="B10" s="9"/>
      <c r="C10" s="234" t="s">
        <v>91</v>
      </c>
      <c r="D10" s="252" t="s">
        <v>115</v>
      </c>
      <c r="E10" s="235"/>
      <c r="F10" s="233">
        <f t="shared" ref="F10:F13" si="0">F17+F23+F29+F35</f>
        <v>82227288.624307781</v>
      </c>
      <c r="G10" s="236"/>
      <c r="H10" s="233">
        <f t="shared" ref="H10:H13" si="1">H17+H23+H29+H35</f>
        <v>36076930.999581285</v>
      </c>
      <c r="I10" s="236"/>
      <c r="J10" s="233">
        <f t="shared" ref="J10:J13" si="2">F10-H10</f>
        <v>46150357.624726497</v>
      </c>
      <c r="K10" s="236"/>
      <c r="L10" s="233">
        <f t="shared" ref="L10:L13" si="3">L17+L23+L29+L35</f>
        <v>554246.56998481799</v>
      </c>
      <c r="M10" s="236"/>
      <c r="N10" s="233">
        <f t="shared" ref="N10:N13" si="4">N17+N23+N29+N35</f>
        <v>8368789.2941602264</v>
      </c>
      <c r="O10" s="236"/>
      <c r="P10" s="233">
        <f t="shared" ref="P10:P13" si="5">P17+P23+P29+P35</f>
        <v>94999336.114809096</v>
      </c>
    </row>
    <row r="11" spans="1:16" s="6" customFormat="1">
      <c r="A11" s="9"/>
      <c r="B11" s="9"/>
      <c r="D11" s="252">
        <v>2019</v>
      </c>
      <c r="E11" s="235"/>
      <c r="F11" s="233">
        <f t="shared" si="0"/>
        <v>70082265.349994078</v>
      </c>
      <c r="G11" s="236"/>
      <c r="H11" s="233">
        <f t="shared" si="1"/>
        <v>31633880.350561865</v>
      </c>
      <c r="I11" s="236"/>
      <c r="J11" s="233">
        <f t="shared" si="2"/>
        <v>38448384.999432214</v>
      </c>
      <c r="K11" s="236"/>
      <c r="L11" s="233">
        <f t="shared" si="3"/>
        <v>571397.58381417138</v>
      </c>
      <c r="M11" s="236"/>
      <c r="N11" s="233">
        <f t="shared" si="4"/>
        <v>8745576.7861935049</v>
      </c>
      <c r="O11" s="236"/>
      <c r="P11" s="233">
        <f t="shared" si="5"/>
        <v>105900436.67405786</v>
      </c>
    </row>
    <row r="12" spans="1:16" s="6" customFormat="1">
      <c r="A12" s="9"/>
      <c r="B12" s="9"/>
      <c r="C12" s="237"/>
      <c r="D12" s="252">
        <v>2018</v>
      </c>
      <c r="E12" s="235"/>
      <c r="F12" s="233">
        <f t="shared" si="0"/>
        <v>70259631.942238688</v>
      </c>
      <c r="G12" s="236"/>
      <c r="H12" s="233">
        <f t="shared" si="1"/>
        <v>31350133.701885503</v>
      </c>
      <c r="I12" s="236"/>
      <c r="J12" s="233">
        <f t="shared" si="2"/>
        <v>38909498.240353182</v>
      </c>
      <c r="K12" s="236"/>
      <c r="L12" s="233">
        <f t="shared" si="3"/>
        <v>583207.67848048708</v>
      </c>
      <c r="M12" s="236"/>
      <c r="N12" s="233">
        <f t="shared" si="4"/>
        <v>8908933.9589635935</v>
      </c>
      <c r="O12" s="236"/>
      <c r="P12" s="233">
        <f t="shared" si="5"/>
        <v>105848396.20668006</v>
      </c>
    </row>
    <row r="13" spans="1:16" s="6" customFormat="1">
      <c r="A13" s="9"/>
      <c r="B13" s="9"/>
      <c r="C13" s="237"/>
      <c r="D13" s="252">
        <v>2017</v>
      </c>
      <c r="E13" s="235"/>
      <c r="F13" s="233">
        <f t="shared" si="0"/>
        <v>74036460.99912639</v>
      </c>
      <c r="G13" s="236"/>
      <c r="H13" s="233">
        <f t="shared" si="1"/>
        <v>33908386.535623051</v>
      </c>
      <c r="I13" s="236"/>
      <c r="J13" s="233">
        <f t="shared" si="2"/>
        <v>40128074.463503338</v>
      </c>
      <c r="K13" s="236"/>
      <c r="L13" s="233">
        <f t="shared" si="3"/>
        <v>599068.76490426762</v>
      </c>
      <c r="M13" s="236"/>
      <c r="N13" s="233">
        <f t="shared" si="4"/>
        <v>8821329.6436438672</v>
      </c>
      <c r="O13" s="236"/>
      <c r="P13" s="233">
        <f t="shared" si="5"/>
        <v>86111629.031974524</v>
      </c>
    </row>
    <row r="14" spans="1:16" ht="7.5" customHeight="1" thickBot="1">
      <c r="A14" s="9"/>
      <c r="B14" s="9"/>
      <c r="C14" s="238"/>
      <c r="D14" s="253"/>
      <c r="E14" s="230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</row>
    <row r="15" spans="1:16">
      <c r="A15" s="9"/>
      <c r="B15" s="9"/>
      <c r="C15" s="23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9"/>
      <c r="B16" s="9"/>
      <c r="C16" s="239" t="s">
        <v>117</v>
      </c>
      <c r="D16" s="254">
        <v>2021</v>
      </c>
      <c r="E16" s="241"/>
      <c r="F16" s="242">
        <v>75832239.770975724</v>
      </c>
      <c r="G16" s="242"/>
      <c r="H16" s="242">
        <v>27666899.165160239</v>
      </c>
      <c r="I16" s="242"/>
      <c r="J16" s="266">
        <f>F16-H16</f>
        <v>48165340.605815485</v>
      </c>
      <c r="K16" s="242"/>
      <c r="L16" s="255">
        <v>432054.6161281442</v>
      </c>
      <c r="M16" s="242"/>
      <c r="N16" s="242">
        <v>6462933.021306132</v>
      </c>
      <c r="O16" s="242"/>
      <c r="P16" s="242">
        <v>70057037.015525728</v>
      </c>
    </row>
    <row r="17" spans="1:16" s="6" customFormat="1" ht="14.25">
      <c r="A17" s="9"/>
      <c r="B17" s="9"/>
      <c r="C17" s="243" t="s">
        <v>92</v>
      </c>
      <c r="D17" s="270" t="s">
        <v>116</v>
      </c>
      <c r="E17" s="241"/>
      <c r="F17" s="244">
        <v>57392881.674596794</v>
      </c>
      <c r="G17" s="244">
        <v>0</v>
      </c>
      <c r="H17" s="244">
        <v>19203559.964268051</v>
      </c>
      <c r="I17" s="244">
        <v>0</v>
      </c>
      <c r="J17" s="266">
        <f t="shared" ref="J17:J20" si="6">F17-H17</f>
        <v>38189321.710328743</v>
      </c>
      <c r="K17" s="245"/>
      <c r="L17" s="245">
        <v>478316.75647603552</v>
      </c>
      <c r="M17" s="244"/>
      <c r="N17" s="244">
        <v>6672566.3748403704</v>
      </c>
      <c r="O17" s="244">
        <v>0</v>
      </c>
      <c r="P17" s="244">
        <v>86568477.232832193</v>
      </c>
    </row>
    <row r="18" spans="1:16" s="6" customFormat="1">
      <c r="A18" s="9"/>
      <c r="B18" s="9"/>
      <c r="D18" s="270">
        <v>2019</v>
      </c>
      <c r="E18" s="241"/>
      <c r="F18" s="244">
        <v>45510713.700932033</v>
      </c>
      <c r="G18" s="244">
        <v>0</v>
      </c>
      <c r="H18" s="244">
        <v>14229707.28016879</v>
      </c>
      <c r="I18" s="244">
        <v>0</v>
      </c>
      <c r="J18" s="266">
        <f t="shared" si="6"/>
        <v>31281006.420763243</v>
      </c>
      <c r="K18" s="245"/>
      <c r="L18" s="245">
        <v>491440.37275434867</v>
      </c>
      <c r="M18" s="245"/>
      <c r="N18" s="244">
        <v>6766393.8372672079</v>
      </c>
      <c r="O18" s="244">
        <v>0</v>
      </c>
      <c r="P18" s="244">
        <v>96763861.891572297</v>
      </c>
    </row>
    <row r="19" spans="1:16" s="6" customFormat="1">
      <c r="A19" s="9"/>
      <c r="B19" s="9"/>
      <c r="C19" s="247"/>
      <c r="D19" s="270">
        <v>2018</v>
      </c>
      <c r="E19" s="241"/>
      <c r="F19" s="244">
        <v>46796961.569434062</v>
      </c>
      <c r="G19" s="244">
        <v>0</v>
      </c>
      <c r="H19" s="244">
        <v>14344849.220779074</v>
      </c>
      <c r="I19" s="244">
        <v>0</v>
      </c>
      <c r="J19" s="266">
        <f t="shared" si="6"/>
        <v>32452112.348654985</v>
      </c>
      <c r="K19" s="245"/>
      <c r="L19" s="245">
        <v>505218.20493785059</v>
      </c>
      <c r="M19" s="245"/>
      <c r="N19" s="244">
        <v>6992520.8262907779</v>
      </c>
      <c r="O19" s="244">
        <v>0</v>
      </c>
      <c r="P19" s="244">
        <v>97243665.02990678</v>
      </c>
    </row>
    <row r="20" spans="1:16" s="6" customFormat="1">
      <c r="A20" s="9"/>
      <c r="B20" s="9"/>
      <c r="C20" s="247"/>
      <c r="D20" s="270">
        <v>2017</v>
      </c>
      <c r="E20" s="241"/>
      <c r="F20" s="244">
        <v>50666334.679214709</v>
      </c>
      <c r="G20" s="244">
        <v>0</v>
      </c>
      <c r="H20" s="244">
        <v>17794754.338888615</v>
      </c>
      <c r="I20" s="244">
        <v>0</v>
      </c>
      <c r="J20" s="266">
        <f t="shared" si="6"/>
        <v>32871580.340326093</v>
      </c>
      <c r="K20" s="245"/>
      <c r="L20" s="245">
        <v>524488.23490426759</v>
      </c>
      <c r="M20" s="245"/>
      <c r="N20" s="244">
        <v>7036967.8147738669</v>
      </c>
      <c r="O20" s="244">
        <v>0</v>
      </c>
      <c r="P20" s="244">
        <v>77580605.876714528</v>
      </c>
    </row>
    <row r="21" spans="1:16" s="6" customFormat="1">
      <c r="A21" s="9"/>
      <c r="B21" s="9"/>
      <c r="C21" s="247"/>
      <c r="D21" s="270"/>
      <c r="E21" s="241"/>
      <c r="F21" s="244"/>
      <c r="G21" s="244"/>
      <c r="H21" s="244"/>
      <c r="I21" s="244"/>
      <c r="J21" s="244"/>
      <c r="K21" s="245"/>
      <c r="L21" s="245"/>
      <c r="M21" s="244"/>
      <c r="N21" s="244"/>
      <c r="O21" s="244"/>
      <c r="P21" s="244"/>
    </row>
    <row r="22" spans="1:16" s="6" customFormat="1">
      <c r="A22" s="9"/>
      <c r="B22" s="9"/>
      <c r="C22" s="239" t="s">
        <v>118</v>
      </c>
      <c r="D22" s="270">
        <v>2021</v>
      </c>
      <c r="E22" s="241"/>
      <c r="F22" s="242">
        <v>18668370.221999999</v>
      </c>
      <c r="G22" s="242"/>
      <c r="H22" s="242">
        <v>13616660.370999999</v>
      </c>
      <c r="I22" s="242"/>
      <c r="J22" s="266">
        <f>F22-H22</f>
        <v>5051709.8509999998</v>
      </c>
      <c r="K22" s="242"/>
      <c r="L22" s="255">
        <v>36374</v>
      </c>
      <c r="M22" s="242"/>
      <c r="N22" s="242">
        <v>883949.89379999996</v>
      </c>
      <c r="O22" s="242"/>
      <c r="P22" s="242">
        <v>5415090.760999999</v>
      </c>
    </row>
    <row r="23" spans="1:16" s="6" customFormat="1" ht="14.25">
      <c r="A23" s="9"/>
      <c r="B23" s="9"/>
      <c r="C23" s="243" t="s">
        <v>93</v>
      </c>
      <c r="D23" s="270" t="s">
        <v>116</v>
      </c>
      <c r="E23" s="241"/>
      <c r="F23" s="244">
        <v>18108651.016053751</v>
      </c>
      <c r="G23" s="244">
        <v>0</v>
      </c>
      <c r="H23" s="244">
        <v>12759360.690429807</v>
      </c>
      <c r="I23" s="244">
        <v>0</v>
      </c>
      <c r="J23" s="266">
        <f t="shared" ref="J23:J26" si="7">F23-H23</f>
        <v>5349290.3256239444</v>
      </c>
      <c r="K23" s="245"/>
      <c r="L23" s="245">
        <v>40545.934183973637</v>
      </c>
      <c r="M23" s="244"/>
      <c r="N23" s="244">
        <v>886649.51979842165</v>
      </c>
      <c r="O23" s="244">
        <v>0</v>
      </c>
      <c r="P23" s="244">
        <v>4764088.2950562136</v>
      </c>
    </row>
    <row r="24" spans="1:16" s="6" customFormat="1">
      <c r="A24" s="9"/>
      <c r="B24" s="9"/>
      <c r="D24" s="270">
        <v>2019</v>
      </c>
      <c r="E24" s="241"/>
      <c r="F24" s="244">
        <v>16606063.176129708</v>
      </c>
      <c r="G24" s="244">
        <v>0</v>
      </c>
      <c r="H24" s="244">
        <v>12517240.628196117</v>
      </c>
      <c r="I24" s="244">
        <v>0</v>
      </c>
      <c r="J24" s="266">
        <f>F24-H24</f>
        <v>4088822.5479335915</v>
      </c>
      <c r="K24" s="245"/>
      <c r="L24" s="245">
        <v>41968.337687970008</v>
      </c>
      <c r="M24" s="245"/>
      <c r="N24" s="244">
        <v>964438.11740350164</v>
      </c>
      <c r="O24" s="244">
        <v>0</v>
      </c>
      <c r="P24" s="244">
        <v>5164005.5751594836</v>
      </c>
    </row>
    <row r="25" spans="1:16" s="6" customFormat="1">
      <c r="A25" s="22"/>
      <c r="B25" s="22"/>
      <c r="C25" s="247"/>
      <c r="D25" s="270">
        <v>2018</v>
      </c>
      <c r="E25" s="241"/>
      <c r="F25" s="244">
        <v>15189883.780812697</v>
      </c>
      <c r="G25" s="244">
        <v>0</v>
      </c>
      <c r="H25" s="244">
        <v>11922973.044358738</v>
      </c>
      <c r="I25" s="244">
        <v>0</v>
      </c>
      <c r="J25" s="266">
        <f t="shared" si="7"/>
        <v>3266910.7364539597</v>
      </c>
      <c r="K25" s="245"/>
      <c r="L25" s="245">
        <v>38198</v>
      </c>
      <c r="M25" s="245"/>
      <c r="N25" s="244">
        <v>883818.71582956158</v>
      </c>
      <c r="O25" s="244">
        <v>0</v>
      </c>
      <c r="P25" s="244">
        <v>4633434.4440453975</v>
      </c>
    </row>
    <row r="26" spans="1:16" s="6" customFormat="1">
      <c r="A26" s="22"/>
      <c r="B26" s="22"/>
      <c r="C26" s="247"/>
      <c r="D26" s="270">
        <v>2017</v>
      </c>
      <c r="E26" s="241"/>
      <c r="F26" s="244">
        <v>15186614.604689565</v>
      </c>
      <c r="G26" s="244">
        <v>0</v>
      </c>
      <c r="H26" s="244">
        <v>11053308.265691064</v>
      </c>
      <c r="I26" s="244">
        <v>0</v>
      </c>
      <c r="J26" s="266">
        <f t="shared" si="7"/>
        <v>4133306.3389985003</v>
      </c>
      <c r="K26" s="245"/>
      <c r="L26" s="245">
        <v>36024.770000000011</v>
      </c>
      <c r="M26" s="245"/>
      <c r="N26" s="244">
        <v>802555.58439000009</v>
      </c>
      <c r="O26" s="244">
        <v>0</v>
      </c>
      <c r="P26" s="244">
        <v>4509552.1394699989</v>
      </c>
    </row>
    <row r="27" spans="1:16" s="6" customFormat="1">
      <c r="A27" s="22"/>
      <c r="B27" s="22"/>
      <c r="C27" s="247"/>
      <c r="D27" s="270"/>
      <c r="E27" s="241"/>
      <c r="F27" s="244"/>
      <c r="G27" s="244"/>
      <c r="H27" s="244"/>
      <c r="I27" s="244"/>
      <c r="J27" s="244"/>
      <c r="K27" s="245"/>
      <c r="L27" s="245"/>
      <c r="M27" s="245"/>
      <c r="N27" s="244"/>
      <c r="O27" s="244"/>
      <c r="P27" s="244"/>
    </row>
    <row r="28" spans="1:16" s="6" customFormat="1">
      <c r="A28" s="22"/>
      <c r="B28" s="22"/>
      <c r="C28" s="239" t="s">
        <v>94</v>
      </c>
      <c r="D28" s="270">
        <v>2021</v>
      </c>
      <c r="E28" s="241"/>
      <c r="F28" s="242">
        <v>4396311.0492500002</v>
      </c>
      <c r="G28" s="242"/>
      <c r="H28" s="242">
        <v>2793644.7940000002</v>
      </c>
      <c r="I28" s="242"/>
      <c r="J28" s="266">
        <f>F28-H28</f>
        <v>1602666.2552499999</v>
      </c>
      <c r="K28" s="242"/>
      <c r="L28" s="255">
        <v>15018</v>
      </c>
      <c r="M28" s="242"/>
      <c r="N28" s="242">
        <v>430762.53700000001</v>
      </c>
      <c r="O28" s="242"/>
      <c r="P28" s="242">
        <v>2312595.4010800002</v>
      </c>
    </row>
    <row r="29" spans="1:16" s="6" customFormat="1">
      <c r="A29" s="22"/>
      <c r="B29" s="22"/>
      <c r="C29" s="243" t="s">
        <v>95</v>
      </c>
      <c r="D29" s="270">
        <v>2020</v>
      </c>
      <c r="E29" s="240"/>
      <c r="F29" s="244">
        <v>4194708.0977573916</v>
      </c>
      <c r="G29" s="244">
        <v>0</v>
      </c>
      <c r="H29" s="244">
        <v>2492911.8468698803</v>
      </c>
      <c r="I29" s="244">
        <v>0</v>
      </c>
      <c r="J29" s="266">
        <f t="shared" ref="J29:J32" si="8">F29-H29</f>
        <v>1701796.2508875113</v>
      </c>
      <c r="K29" s="245"/>
      <c r="L29" s="245">
        <v>18857.879324808782</v>
      </c>
      <c r="M29" s="245"/>
      <c r="N29" s="244">
        <v>452490.85280581878</v>
      </c>
      <c r="O29" s="244">
        <v>0</v>
      </c>
      <c r="P29" s="244">
        <v>1809117.4496189822</v>
      </c>
    </row>
    <row r="30" spans="1:16" s="6" customFormat="1">
      <c r="A30" s="22"/>
      <c r="B30" s="22"/>
      <c r="D30" s="270">
        <v>2019</v>
      </c>
      <c r="E30" s="240"/>
      <c r="F30" s="244">
        <v>5182203.8896388542</v>
      </c>
      <c r="G30" s="244">
        <v>0</v>
      </c>
      <c r="H30" s="244">
        <v>3104124.5405787649</v>
      </c>
      <c r="I30" s="244">
        <v>0</v>
      </c>
      <c r="J30" s="266">
        <f t="shared" si="8"/>
        <v>2078079.3490600893</v>
      </c>
      <c r="K30" s="245"/>
      <c r="L30" s="248">
        <v>21226.873371852693</v>
      </c>
      <c r="M30" s="245"/>
      <c r="N30" s="244">
        <v>634042.24330959481</v>
      </c>
      <c r="O30" s="244">
        <v>0</v>
      </c>
      <c r="P30" s="244">
        <v>2159868.0153333331</v>
      </c>
    </row>
    <row r="31" spans="1:16" s="6" customFormat="1">
      <c r="A31" s="22"/>
      <c r="B31" s="22"/>
      <c r="C31" s="249"/>
      <c r="D31" s="270">
        <v>2018</v>
      </c>
      <c r="E31" s="240"/>
      <c r="F31" s="244">
        <v>5555826.5698371325</v>
      </c>
      <c r="G31" s="244">
        <v>0</v>
      </c>
      <c r="H31" s="244">
        <v>3346738.706264412</v>
      </c>
      <c r="I31" s="244">
        <v>0</v>
      </c>
      <c r="J31" s="266">
        <f t="shared" si="8"/>
        <v>2209087.8635727204</v>
      </c>
      <c r="K31" s="245"/>
      <c r="L31" s="248">
        <v>22096.473542636533</v>
      </c>
      <c r="M31" s="245"/>
      <c r="N31" s="244">
        <v>651995.74945397978</v>
      </c>
      <c r="O31" s="244">
        <v>0</v>
      </c>
      <c r="P31" s="244">
        <v>2262112.065782561</v>
      </c>
    </row>
    <row r="32" spans="1:16" s="6" customFormat="1">
      <c r="A32" s="22"/>
      <c r="B32" s="22"/>
      <c r="C32" s="249"/>
      <c r="D32" s="270">
        <v>2017</v>
      </c>
      <c r="E32" s="240"/>
      <c r="F32" s="244">
        <v>5778557.690227</v>
      </c>
      <c r="G32" s="244">
        <v>0</v>
      </c>
      <c r="H32" s="244">
        <v>3495198.1122503811</v>
      </c>
      <c r="I32" s="244">
        <v>0</v>
      </c>
      <c r="J32" s="266">
        <f t="shared" si="8"/>
        <v>2283359.5779766189</v>
      </c>
      <c r="K32" s="245"/>
      <c r="L32" s="248">
        <v>22642.45</v>
      </c>
      <c r="M32" s="245"/>
      <c r="N32" s="244">
        <v>652940.67083000008</v>
      </c>
      <c r="O32" s="244">
        <v>0</v>
      </c>
      <c r="P32" s="244">
        <v>2378187.4601799995</v>
      </c>
    </row>
    <row r="33" spans="1:16" s="6" customFormat="1">
      <c r="A33" s="22"/>
      <c r="B33" s="22"/>
      <c r="C33" s="249"/>
      <c r="D33" s="270"/>
      <c r="E33" s="240"/>
      <c r="F33" s="244"/>
      <c r="G33" s="244"/>
      <c r="H33" s="244"/>
      <c r="I33" s="244"/>
      <c r="J33" s="244"/>
      <c r="K33" s="245"/>
      <c r="L33" s="248"/>
      <c r="M33" s="245"/>
      <c r="N33" s="244"/>
      <c r="O33" s="244"/>
      <c r="P33" s="244"/>
    </row>
    <row r="34" spans="1:16" s="6" customFormat="1">
      <c r="A34" s="22"/>
      <c r="B34" s="22"/>
      <c r="C34" s="239" t="s">
        <v>119</v>
      </c>
      <c r="D34" s="270">
        <v>2021</v>
      </c>
      <c r="E34" s="241"/>
      <c r="F34" s="242">
        <v>2418619.355</v>
      </c>
      <c r="G34" s="242"/>
      <c r="H34" s="242">
        <v>1545875.4979999994</v>
      </c>
      <c r="I34" s="242"/>
      <c r="J34" s="266">
        <f>F34-H34</f>
        <v>872743.85700000054</v>
      </c>
      <c r="K34" s="242"/>
      <c r="L34" s="255">
        <v>13236</v>
      </c>
      <c r="M34" s="242"/>
      <c r="N34" s="242">
        <v>337279.89299999998</v>
      </c>
      <c r="O34" s="242"/>
      <c r="P34" s="242">
        <v>1168576.477</v>
      </c>
    </row>
    <row r="35" spans="1:16" s="6" customFormat="1" ht="14.25">
      <c r="A35" s="22"/>
      <c r="B35" s="22"/>
      <c r="C35" s="243" t="s">
        <v>96</v>
      </c>
      <c r="D35" s="270" t="s">
        <v>116</v>
      </c>
      <c r="E35" s="241"/>
      <c r="F35" s="244">
        <v>2531047.8358998224</v>
      </c>
      <c r="G35" s="244">
        <v>0</v>
      </c>
      <c r="H35" s="244">
        <v>1621098.4980135474</v>
      </c>
      <c r="I35" s="244">
        <v>0</v>
      </c>
      <c r="J35" s="266">
        <f t="shared" ref="J35:J38" si="9">F35-H35</f>
        <v>909949.33788627503</v>
      </c>
      <c r="K35" s="245"/>
      <c r="L35" s="245">
        <v>16526</v>
      </c>
      <c r="M35" s="245"/>
      <c r="N35" s="244">
        <v>357082.54671561596</v>
      </c>
      <c r="O35" s="244">
        <v>0</v>
      </c>
      <c r="P35" s="244">
        <v>1857653.1373017193</v>
      </c>
    </row>
    <row r="36" spans="1:16" s="6" customFormat="1">
      <c r="A36" s="22"/>
      <c r="B36" s="22"/>
      <c r="D36" s="254">
        <v>2019</v>
      </c>
      <c r="E36" s="241"/>
      <c r="F36" s="244">
        <v>2783284.5832934841</v>
      </c>
      <c r="G36" s="244">
        <v>0</v>
      </c>
      <c r="H36" s="244">
        <v>1782807.9016181943</v>
      </c>
      <c r="I36" s="244">
        <v>0</v>
      </c>
      <c r="J36" s="266">
        <f t="shared" si="9"/>
        <v>1000476.6816752898</v>
      </c>
      <c r="K36" s="245"/>
      <c r="L36" s="248">
        <v>16762</v>
      </c>
      <c r="M36" s="245"/>
      <c r="N36" s="244">
        <v>380702.58821319981</v>
      </c>
      <c r="O36" s="244">
        <v>0</v>
      </c>
      <c r="P36" s="244">
        <v>1812701.1919927322</v>
      </c>
    </row>
    <row r="37" spans="1:16" s="6" customFormat="1">
      <c r="A37" s="22"/>
      <c r="B37" s="22"/>
      <c r="C37" s="247"/>
      <c r="D37" s="254">
        <v>2018</v>
      </c>
      <c r="E37" s="241"/>
      <c r="F37" s="250">
        <v>2716960.0221547987</v>
      </c>
      <c r="G37" s="250">
        <v>0</v>
      </c>
      <c r="H37" s="250">
        <v>1735572.7304832765</v>
      </c>
      <c r="I37" s="250">
        <v>0</v>
      </c>
      <c r="J37" s="266">
        <f t="shared" si="9"/>
        <v>981387.29167152219</v>
      </c>
      <c r="K37" s="246"/>
      <c r="L37" s="251">
        <v>17695</v>
      </c>
      <c r="M37" s="246"/>
      <c r="N37" s="250">
        <v>380598.66738927364</v>
      </c>
      <c r="O37" s="250">
        <v>0</v>
      </c>
      <c r="P37" s="250">
        <v>1709184.6669453192</v>
      </c>
    </row>
    <row r="38" spans="1:16">
      <c r="A38" s="9"/>
      <c r="B38" s="9"/>
      <c r="C38" s="247"/>
      <c r="D38" s="254">
        <v>2017</v>
      </c>
      <c r="E38" s="241"/>
      <c r="F38" s="250">
        <v>2404954.0249951198</v>
      </c>
      <c r="G38" s="250">
        <v>0</v>
      </c>
      <c r="H38" s="250">
        <v>1565125.8187929941</v>
      </c>
      <c r="I38" s="250">
        <v>0</v>
      </c>
      <c r="J38" s="266">
        <f t="shared" si="9"/>
        <v>839828.20620212564</v>
      </c>
      <c r="K38" s="246"/>
      <c r="L38" s="251">
        <v>15913.31</v>
      </c>
      <c r="M38" s="246"/>
      <c r="N38" s="250">
        <v>328865.57364999998</v>
      </c>
      <c r="O38" s="250">
        <v>0</v>
      </c>
      <c r="P38" s="250">
        <v>1643283.5556099999</v>
      </c>
    </row>
    <row r="39" spans="1:16" ht="13.5" thickBot="1">
      <c r="A39" s="9"/>
      <c r="B39" s="9"/>
      <c r="C39" s="238"/>
      <c r="D39" s="230"/>
      <c r="E39" s="230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</row>
    <row r="40" spans="1:16">
      <c r="A40" s="9"/>
      <c r="B40" s="9"/>
    </row>
    <row r="41" spans="1:16">
      <c r="A41" s="55"/>
      <c r="B41" s="55"/>
      <c r="C41" s="267" t="s">
        <v>100</v>
      </c>
    </row>
    <row r="42" spans="1:16" ht="13.5">
      <c r="A42" s="55"/>
      <c r="B42" s="55"/>
      <c r="C42" s="269" t="s">
        <v>121</v>
      </c>
    </row>
    <row r="43" spans="1:16">
      <c r="A43" s="55"/>
      <c r="B43" s="55"/>
      <c r="C43" s="268" t="s">
        <v>120</v>
      </c>
    </row>
    <row r="44" spans="1:16">
      <c r="A44" s="56"/>
      <c r="B44" s="56"/>
      <c r="C44" s="269" t="s">
        <v>101</v>
      </c>
    </row>
    <row r="45" spans="1:16">
      <c r="A45" s="9"/>
      <c r="B45" s="9"/>
      <c r="C45" s="268" t="s">
        <v>102</v>
      </c>
    </row>
    <row r="46" spans="1:16">
      <c r="A46" s="1"/>
      <c r="B46" s="1"/>
    </row>
    <row r="47" spans="1:16">
      <c r="A47" s="1"/>
      <c r="B47" s="1"/>
    </row>
    <row r="48" spans="1:16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</sheetData>
  <sheetProtection algorithmName="SHA-512" hashValue="rqcQekrf17EX6SUxl4EcyPpswYjCnUFlMGZjoC+gqi6t20TRLAdpvshTCrtgc/2hx58M1W5d5Do8B3aqQT5Vsw==" saltValue="ctBIphkaCgotc++rwjfTuQ==" spinCount="100000" sheet="1" objects="1" scenarios="1"/>
  <mergeCells count="1">
    <mergeCell ref="C2:P2"/>
  </mergeCells>
  <printOptions horizontalCentered="1" verticalCentered="1"/>
  <pageMargins left="0" right="0" top="0.15748031496062992" bottom="0" header="0.31496062992125984" footer="0.31496062992125984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900"/>
    <pageSetUpPr fitToPage="1"/>
  </sheetPr>
  <dimension ref="A1:S46"/>
  <sheetViews>
    <sheetView topLeftCell="A3" zoomScale="90" zoomScaleNormal="90" zoomScaleSheetLayoutView="80" zoomScalePageLayoutView="85" workbookViewId="0">
      <selection activeCell="Q14" sqref="Q14"/>
    </sheetView>
  </sheetViews>
  <sheetFormatPr defaultColWidth="9.140625" defaultRowHeight="12.75"/>
  <cols>
    <col min="1" max="1" width="11.28515625" style="1" customWidth="1"/>
    <col min="2" max="2" width="1.42578125" style="1" customWidth="1"/>
    <col min="3" max="3" width="25.7109375" style="1" customWidth="1"/>
    <col min="4" max="4" width="20" style="1" customWidth="1"/>
    <col min="5" max="5" width="2.140625" style="1" customWidth="1"/>
    <col min="6" max="6" width="20" style="1" customWidth="1"/>
    <col min="7" max="7" width="2.140625" style="1" customWidth="1"/>
    <col min="8" max="8" width="20" style="1" customWidth="1"/>
    <col min="9" max="9" width="2.140625" style="1" customWidth="1"/>
    <col min="10" max="10" width="26.28515625" style="1" customWidth="1"/>
    <col min="11" max="11" width="2.140625" style="1" customWidth="1"/>
    <col min="12" max="12" width="20" style="1" customWidth="1"/>
    <col min="13" max="13" width="2.140625" style="1" customWidth="1"/>
    <col min="14" max="14" width="26.28515625" style="1" customWidth="1"/>
    <col min="15" max="16" width="0" style="1" hidden="1" customWidth="1"/>
    <col min="17" max="16384" width="9.140625" style="1"/>
  </cols>
  <sheetData>
    <row r="1" spans="1:19" ht="12.95" customHeight="1"/>
    <row r="2" spans="1:19" ht="27" customHeight="1">
      <c r="C2" s="273" t="s">
        <v>106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9" ht="12.95" customHeight="1" thickBot="1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9" ht="7.5" customHeight="1">
      <c r="C4" s="134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9" ht="75.75" customHeight="1">
      <c r="C5" s="135" t="s">
        <v>37</v>
      </c>
      <c r="D5" s="126" t="s">
        <v>20</v>
      </c>
      <c r="E5" s="127"/>
      <c r="F5" s="128" t="s">
        <v>28</v>
      </c>
      <c r="G5" s="127"/>
      <c r="H5" s="126" t="s">
        <v>29</v>
      </c>
      <c r="I5" s="127"/>
      <c r="J5" s="126" t="s">
        <v>38</v>
      </c>
      <c r="K5" s="127"/>
      <c r="L5" s="126" t="s">
        <v>111</v>
      </c>
      <c r="M5" s="127"/>
      <c r="N5" s="128" t="s">
        <v>39</v>
      </c>
      <c r="O5" s="2"/>
      <c r="P5" s="2"/>
      <c r="Q5" s="2"/>
      <c r="R5" s="2"/>
      <c r="S5" s="2"/>
    </row>
    <row r="6" spans="1:19">
      <c r="C6" s="134"/>
      <c r="D6" s="129" t="s">
        <v>0</v>
      </c>
      <c r="E6" s="129"/>
      <c r="F6" s="129" t="s">
        <v>0</v>
      </c>
      <c r="G6" s="129"/>
      <c r="H6" s="129" t="s">
        <v>0</v>
      </c>
      <c r="I6" s="129"/>
      <c r="J6" s="132"/>
      <c r="K6" s="129"/>
      <c r="L6" s="129" t="s">
        <v>0</v>
      </c>
      <c r="M6" s="129"/>
      <c r="N6" s="129" t="s">
        <v>0</v>
      </c>
      <c r="O6" s="2"/>
      <c r="P6" s="2"/>
      <c r="Q6" s="2"/>
      <c r="R6" s="2"/>
      <c r="S6" s="2"/>
    </row>
    <row r="7" spans="1:19" ht="7.5" customHeight="1" thickBot="1">
      <c r="C7" s="134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2"/>
      <c r="P7" s="2"/>
      <c r="Q7" s="2"/>
      <c r="R7" s="2"/>
      <c r="S7" s="2"/>
    </row>
    <row r="8" spans="1:19" ht="7.5" customHeight="1">
      <c r="C8" s="13"/>
      <c r="D8" s="14"/>
      <c r="E8" s="10"/>
      <c r="F8" s="14"/>
      <c r="G8" s="10"/>
      <c r="H8" s="14"/>
      <c r="I8" s="10"/>
      <c r="J8" s="14"/>
      <c r="K8" s="15"/>
      <c r="L8" s="14"/>
      <c r="M8" s="10"/>
      <c r="N8" s="14"/>
      <c r="O8" s="16"/>
      <c r="P8" s="2"/>
      <c r="Q8" s="2"/>
      <c r="R8" s="2"/>
      <c r="S8" s="2"/>
    </row>
    <row r="9" spans="1:19" ht="27" customHeight="1">
      <c r="C9" s="17" t="s">
        <v>1</v>
      </c>
      <c r="D9" s="89">
        <f>SUM(D12:D42)</f>
        <v>101315540.39722577</v>
      </c>
      <c r="E9" s="89"/>
      <c r="F9" s="89">
        <f>SUM(F12:F42)</f>
        <v>45623079.828160271</v>
      </c>
      <c r="G9" s="89"/>
      <c r="H9" s="89">
        <f>SUM(H12:H42)</f>
        <v>55692460.569065467</v>
      </c>
      <c r="I9" s="89"/>
      <c r="J9" s="89">
        <f>SUM(J12:J42)</f>
        <v>496682.61612814385</v>
      </c>
      <c r="K9" s="89"/>
      <c r="L9" s="89">
        <f>SUM(L12:L42)</f>
        <v>8114925.3451061295</v>
      </c>
      <c r="M9" s="89"/>
      <c r="N9" s="89">
        <f>SUM(N12:N42)</f>
        <v>78953299.654605746</v>
      </c>
      <c r="O9" s="16"/>
      <c r="P9" s="2"/>
      <c r="Q9" s="2"/>
      <c r="R9" s="2"/>
      <c r="S9" s="2"/>
    </row>
    <row r="10" spans="1:19" ht="7.5" customHeight="1" thickBot="1">
      <c r="C10" s="12"/>
      <c r="D10" s="18"/>
      <c r="E10" s="11"/>
      <c r="F10" s="18"/>
      <c r="G10" s="11"/>
      <c r="H10" s="18"/>
      <c r="I10" s="11"/>
      <c r="J10" s="18"/>
      <c r="K10" s="19"/>
      <c r="L10" s="18"/>
      <c r="M10" s="11"/>
      <c r="N10" s="18"/>
      <c r="O10" s="16"/>
      <c r="P10" s="2"/>
      <c r="Q10" s="2"/>
      <c r="R10" s="2"/>
      <c r="S10" s="2"/>
    </row>
    <row r="11" spans="1:19" ht="11.25" customHeight="1"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90"/>
      <c r="Q11" s="290"/>
      <c r="R11" s="290"/>
      <c r="S11" s="2"/>
    </row>
    <row r="12" spans="1:19" s="22" customFormat="1" ht="18" customHeight="1">
      <c r="C12" s="20" t="s">
        <v>5</v>
      </c>
      <c r="D12" s="291">
        <v>12971768.526644999</v>
      </c>
      <c r="E12" s="291"/>
      <c r="F12" s="291">
        <v>6682116.7042845199</v>
      </c>
      <c r="G12" s="291"/>
      <c r="H12" s="291">
        <v>6289651.8223604802</v>
      </c>
      <c r="I12" s="291"/>
      <c r="J12" s="291">
        <v>58048.251022545701</v>
      </c>
      <c r="K12" s="291"/>
      <c r="L12" s="291">
        <v>1116252.4011913701</v>
      </c>
      <c r="M12" s="291"/>
      <c r="N12" s="291">
        <v>9677867.2905455306</v>
      </c>
      <c r="O12" s="292"/>
      <c r="P12" s="290" t="s">
        <v>51</v>
      </c>
      <c r="Q12" s="293"/>
      <c r="R12" s="293"/>
    </row>
    <row r="13" spans="1:19" s="22" customFormat="1" ht="11.25" customHeight="1">
      <c r="C13" s="20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2"/>
      <c r="P13" s="293"/>
      <c r="Q13" s="293"/>
      <c r="R13" s="293"/>
    </row>
    <row r="14" spans="1:19" s="22" customFormat="1" ht="18" customHeight="1">
      <c r="C14" s="20" t="s">
        <v>6</v>
      </c>
      <c r="D14" s="291">
        <v>1834117.5401188901</v>
      </c>
      <c r="E14" s="291"/>
      <c r="F14" s="291">
        <v>931237.21703378099</v>
      </c>
      <c r="G14" s="291"/>
      <c r="H14" s="291">
        <v>902880.323085109</v>
      </c>
      <c r="I14" s="291"/>
      <c r="J14" s="291">
        <v>11826.581040985426</v>
      </c>
      <c r="K14" s="291"/>
      <c r="L14" s="291">
        <v>173551.82816637959</v>
      </c>
      <c r="M14" s="291"/>
      <c r="N14" s="291">
        <v>1519773.4635272506</v>
      </c>
      <c r="O14" s="292"/>
      <c r="P14" s="290" t="s">
        <v>52</v>
      </c>
      <c r="Q14" s="293"/>
      <c r="R14" s="293"/>
    </row>
    <row r="15" spans="1:19" s="22" customFormat="1" ht="11.25" customHeight="1">
      <c r="C15" s="20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2"/>
      <c r="P15" s="293"/>
      <c r="Q15" s="293"/>
      <c r="R15" s="293"/>
    </row>
    <row r="16" spans="1:19" s="22" customFormat="1" ht="18" customHeight="1">
      <c r="A16" s="227"/>
      <c r="C16" s="20" t="s">
        <v>7</v>
      </c>
      <c r="D16" s="291">
        <v>1119509.3323282299</v>
      </c>
      <c r="E16" s="291"/>
      <c r="F16" s="291">
        <v>476876.33413281699</v>
      </c>
      <c r="G16" s="291"/>
      <c r="H16" s="291">
        <v>642632.99819541699</v>
      </c>
      <c r="I16" s="291"/>
      <c r="J16" s="291">
        <v>9711.7905204927101</v>
      </c>
      <c r="K16" s="291"/>
      <c r="L16" s="291">
        <v>155302.25662157501</v>
      </c>
      <c r="M16" s="291"/>
      <c r="N16" s="291">
        <v>922091.56025241397</v>
      </c>
      <c r="O16" s="292"/>
      <c r="P16" s="290" t="s">
        <v>53</v>
      </c>
      <c r="Q16" s="293"/>
      <c r="R16" s="293"/>
    </row>
    <row r="17" spans="1:18" s="22" customFormat="1" ht="9.75" customHeight="1">
      <c r="A17" s="227"/>
      <c r="C17" s="20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2"/>
      <c r="P17" s="293"/>
      <c r="Q17" s="293"/>
      <c r="R17" s="293"/>
    </row>
    <row r="18" spans="1:18" s="22" customFormat="1" ht="18" customHeight="1">
      <c r="A18" s="227"/>
      <c r="C18" s="20" t="s">
        <v>8</v>
      </c>
      <c r="D18" s="291">
        <v>5449790.8392602503</v>
      </c>
      <c r="E18" s="291"/>
      <c r="F18" s="291">
        <v>3541872.9761040998</v>
      </c>
      <c r="G18" s="291"/>
      <c r="H18" s="291">
        <v>1907917.8631561501</v>
      </c>
      <c r="I18" s="291"/>
      <c r="J18" s="291">
        <v>8646.2984200821193</v>
      </c>
      <c r="K18" s="291"/>
      <c r="L18" s="291">
        <v>200641.39233723399</v>
      </c>
      <c r="M18" s="291"/>
      <c r="N18" s="291">
        <v>2621027.0563467499</v>
      </c>
      <c r="O18" s="292"/>
      <c r="P18" s="290" t="s">
        <v>54</v>
      </c>
      <c r="Q18" s="293"/>
      <c r="R18" s="293"/>
    </row>
    <row r="19" spans="1:18" s="22" customFormat="1" ht="9.75" customHeight="1">
      <c r="A19" s="227"/>
      <c r="C19" s="20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2"/>
      <c r="P19" s="293"/>
      <c r="Q19" s="293"/>
      <c r="R19" s="293"/>
    </row>
    <row r="20" spans="1:18" s="22" customFormat="1" ht="18" customHeight="1">
      <c r="A20" s="227"/>
      <c r="C20" s="20" t="s">
        <v>9</v>
      </c>
      <c r="D20" s="291">
        <v>3055053.8030686001</v>
      </c>
      <c r="E20" s="291"/>
      <c r="F20" s="291">
        <v>1458265.7916349501</v>
      </c>
      <c r="G20" s="291"/>
      <c r="H20" s="291">
        <v>1596788.0114336601</v>
      </c>
      <c r="I20" s="291"/>
      <c r="J20" s="291">
        <v>14088.7302510265</v>
      </c>
      <c r="K20" s="291"/>
      <c r="L20" s="291">
        <v>245618.40087938201</v>
      </c>
      <c r="M20" s="291"/>
      <c r="N20" s="291">
        <v>1769771.1307917801</v>
      </c>
      <c r="O20" s="292"/>
      <c r="P20" s="290" t="s">
        <v>55</v>
      </c>
      <c r="Q20" s="293"/>
      <c r="R20" s="293"/>
    </row>
    <row r="21" spans="1:18" s="22" customFormat="1" ht="9.75" customHeight="1">
      <c r="A21" s="227"/>
      <c r="C21" s="20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2"/>
      <c r="P21" s="293"/>
      <c r="Q21" s="293"/>
      <c r="R21" s="293"/>
    </row>
    <row r="22" spans="1:18" s="22" customFormat="1" ht="18" customHeight="1">
      <c r="A22" s="227"/>
      <c r="C22" s="20" t="s">
        <v>10</v>
      </c>
      <c r="D22" s="291">
        <v>7265762.2018323699</v>
      </c>
      <c r="E22" s="291"/>
      <c r="F22" s="291">
        <v>2835363.8030156898</v>
      </c>
      <c r="G22" s="291"/>
      <c r="H22" s="291">
        <v>4430398.3988166796</v>
      </c>
      <c r="I22" s="291"/>
      <c r="J22" s="291">
        <v>52066.067286897996</v>
      </c>
      <c r="K22" s="291"/>
      <c r="L22" s="291">
        <v>729423.10472611303</v>
      </c>
      <c r="M22" s="291"/>
      <c r="N22" s="291">
        <v>5612632.9843805097</v>
      </c>
      <c r="O22" s="292"/>
      <c r="P22" s="290" t="s">
        <v>56</v>
      </c>
      <c r="Q22" s="293"/>
      <c r="R22" s="293"/>
    </row>
    <row r="23" spans="1:18" s="22" customFormat="1" ht="9.75" customHeight="1">
      <c r="A23" s="227"/>
      <c r="C23" s="20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2"/>
      <c r="P23" s="293"/>
      <c r="Q23" s="293"/>
      <c r="R23" s="293"/>
    </row>
    <row r="24" spans="1:18" s="22" customFormat="1" ht="18" customHeight="1">
      <c r="A24" s="227"/>
      <c r="C24" s="20" t="s">
        <v>12</v>
      </c>
      <c r="D24" s="291">
        <v>7733132.3486135798</v>
      </c>
      <c r="E24" s="291"/>
      <c r="F24" s="291">
        <v>4077446.4774746802</v>
      </c>
      <c r="G24" s="291"/>
      <c r="H24" s="291">
        <v>3655685.8711389001</v>
      </c>
      <c r="I24" s="291"/>
      <c r="J24" s="291">
        <v>38516.83206353111</v>
      </c>
      <c r="K24" s="291"/>
      <c r="L24" s="291">
        <v>635142.99311635294</v>
      </c>
      <c r="M24" s="291"/>
      <c r="N24" s="291">
        <v>5155740.571137052</v>
      </c>
      <c r="O24" s="292"/>
      <c r="P24" s="294" t="s">
        <v>58</v>
      </c>
      <c r="Q24" s="293"/>
      <c r="R24" s="293"/>
    </row>
    <row r="25" spans="1:18" s="22" customFormat="1" ht="9.75" customHeight="1">
      <c r="A25" s="227"/>
      <c r="C25" s="20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2"/>
      <c r="P25" s="293"/>
      <c r="Q25" s="293"/>
      <c r="R25" s="293"/>
    </row>
    <row r="26" spans="1:18" s="22" customFormat="1" ht="18" customHeight="1">
      <c r="A26" s="227"/>
      <c r="C26" s="20" t="s">
        <v>13</v>
      </c>
      <c r="D26" s="291">
        <v>78016.877999999997</v>
      </c>
      <c r="E26" s="291"/>
      <c r="F26" s="291">
        <v>44015.449000000001</v>
      </c>
      <c r="G26" s="291"/>
      <c r="H26" s="291">
        <v>34001.428999999996</v>
      </c>
      <c r="I26" s="291"/>
      <c r="J26" s="291">
        <v>309</v>
      </c>
      <c r="K26" s="291"/>
      <c r="L26" s="291">
        <v>4968.1309999999994</v>
      </c>
      <c r="M26" s="291"/>
      <c r="N26" s="291">
        <v>21025.185000000001</v>
      </c>
      <c r="O26" s="292"/>
      <c r="P26" s="294" t="s">
        <v>59</v>
      </c>
      <c r="Q26" s="293"/>
      <c r="R26" s="293"/>
    </row>
    <row r="27" spans="1:18" s="22" customFormat="1" ht="9.75" customHeight="1">
      <c r="A27" s="227"/>
      <c r="C27" s="20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2"/>
      <c r="P27" s="293"/>
      <c r="Q27" s="293"/>
      <c r="R27" s="293"/>
    </row>
    <row r="28" spans="1:18" s="22" customFormat="1" ht="18" customHeight="1">
      <c r="A28" s="227"/>
      <c r="C28" s="20" t="s">
        <v>11</v>
      </c>
      <c r="D28" s="291">
        <v>3115469.1466715201</v>
      </c>
      <c r="E28" s="291"/>
      <c r="F28" s="291">
        <v>2031798.4113785799</v>
      </c>
      <c r="G28" s="291"/>
      <c r="H28" s="291">
        <v>1083670.7352929399</v>
      </c>
      <c r="I28" s="291"/>
      <c r="J28" s="291">
        <v>6650.447630123178</v>
      </c>
      <c r="K28" s="291"/>
      <c r="L28" s="291">
        <v>151583.50689726006</v>
      </c>
      <c r="M28" s="291"/>
      <c r="N28" s="291">
        <v>1056134.2522414653</v>
      </c>
      <c r="O28" s="292"/>
      <c r="P28" s="294" t="s">
        <v>57</v>
      </c>
      <c r="Q28" s="293"/>
      <c r="R28" s="293"/>
    </row>
    <row r="29" spans="1:18" s="22" customFormat="1" ht="9.75" customHeight="1">
      <c r="A29" s="227"/>
      <c r="C29" s="20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2"/>
      <c r="P29" s="293"/>
      <c r="Q29" s="293"/>
      <c r="R29" s="293"/>
    </row>
    <row r="30" spans="1:18" s="22" customFormat="1" ht="18" customHeight="1">
      <c r="A30" s="227"/>
      <c r="C30" s="20" t="s">
        <v>16</v>
      </c>
      <c r="D30" s="291">
        <v>20585056.8324425</v>
      </c>
      <c r="E30" s="291"/>
      <c r="F30" s="291">
        <v>7257541.8488731496</v>
      </c>
      <c r="G30" s="291"/>
      <c r="H30" s="291">
        <v>13327514.9835693</v>
      </c>
      <c r="I30" s="291"/>
      <c r="J30" s="291">
        <v>156675.17904408299</v>
      </c>
      <c r="K30" s="291"/>
      <c r="L30" s="291">
        <v>2076147.2387838699</v>
      </c>
      <c r="M30" s="291"/>
      <c r="N30" s="291">
        <v>16928181.942302</v>
      </c>
      <c r="O30" s="292"/>
      <c r="P30" s="294" t="s">
        <v>62</v>
      </c>
      <c r="Q30" s="293"/>
      <c r="R30" s="293"/>
    </row>
    <row r="31" spans="1:18" s="22" customFormat="1" ht="11.25" customHeight="1">
      <c r="C31" s="20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2"/>
      <c r="P31" s="293"/>
      <c r="Q31" s="293"/>
      <c r="R31" s="293"/>
    </row>
    <row r="32" spans="1:18" s="22" customFormat="1" ht="18" customHeight="1">
      <c r="C32" s="20" t="s">
        <v>17</v>
      </c>
      <c r="D32" s="291">
        <v>30577071.448926099</v>
      </c>
      <c r="E32" s="291"/>
      <c r="F32" s="291">
        <v>12288008.053994199</v>
      </c>
      <c r="G32" s="291"/>
      <c r="H32" s="291">
        <v>18289063.394931901</v>
      </c>
      <c r="I32" s="291"/>
      <c r="J32" s="291">
        <v>81479.581040985402</v>
      </c>
      <c r="K32" s="291"/>
      <c r="L32" s="291">
        <v>1731897.23591153</v>
      </c>
      <c r="M32" s="291"/>
      <c r="N32" s="291">
        <v>22226217.050216999</v>
      </c>
      <c r="O32" s="292"/>
      <c r="P32" s="294" t="s">
        <v>63</v>
      </c>
      <c r="Q32" s="293"/>
      <c r="R32" s="293"/>
    </row>
    <row r="33" spans="3:19" s="22" customFormat="1" ht="11.25" customHeight="1">
      <c r="C33" s="20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2"/>
      <c r="P33" s="293"/>
      <c r="Q33" s="293"/>
      <c r="R33" s="293"/>
    </row>
    <row r="34" spans="3:19" s="22" customFormat="1" ht="18" customHeight="1">
      <c r="C34" s="20" t="s">
        <v>14</v>
      </c>
      <c r="D34" s="291">
        <v>6005429.1683426499</v>
      </c>
      <c r="E34" s="291"/>
      <c r="F34" s="291">
        <v>3285926.0785936802</v>
      </c>
      <c r="G34" s="291"/>
      <c r="H34" s="291">
        <v>2719503.0897489702</v>
      </c>
      <c r="I34" s="291"/>
      <c r="J34" s="291">
        <v>37548.235223366901</v>
      </c>
      <c r="K34" s="291"/>
      <c r="L34" s="291">
        <v>696785.19049870304</v>
      </c>
      <c r="M34" s="291"/>
      <c r="N34" s="291">
        <v>10076368.2145139</v>
      </c>
      <c r="O34" s="292"/>
      <c r="P34" s="294" t="s">
        <v>60</v>
      </c>
      <c r="Q34" s="293"/>
      <c r="R34" s="293"/>
    </row>
    <row r="35" spans="3:19" s="22" customFormat="1" ht="11.25" customHeight="1">
      <c r="C35" s="20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2"/>
      <c r="P35" s="293"/>
      <c r="Q35" s="293"/>
      <c r="R35" s="293"/>
    </row>
    <row r="36" spans="3:19" s="22" customFormat="1" ht="18" customHeight="1">
      <c r="C36" s="20" t="s">
        <v>15</v>
      </c>
      <c r="D36" s="291">
        <v>1518911.6789760899</v>
      </c>
      <c r="E36" s="291"/>
      <c r="F36" s="291">
        <v>710205.29364012298</v>
      </c>
      <c r="G36" s="291"/>
      <c r="H36" s="291">
        <v>808706.38533596299</v>
      </c>
      <c r="I36" s="291"/>
      <c r="J36" s="291">
        <v>21007.622584023818</v>
      </c>
      <c r="K36" s="291"/>
      <c r="L36" s="291">
        <v>195171.38297635995</v>
      </c>
      <c r="M36" s="291"/>
      <c r="N36" s="291">
        <v>1364042.0493500798</v>
      </c>
      <c r="O36" s="292"/>
      <c r="P36" s="294" t="s">
        <v>61</v>
      </c>
      <c r="Q36" s="293"/>
      <c r="R36" s="293"/>
    </row>
    <row r="37" spans="3:19" s="22" customFormat="1" ht="11.25" customHeight="1">
      <c r="C37" s="20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2"/>
      <c r="P37" s="293"/>
      <c r="Q37" s="293"/>
      <c r="R37" s="293"/>
    </row>
    <row r="38" spans="3:19" s="22" customFormat="1" ht="18" customHeight="1">
      <c r="C38" s="20" t="s">
        <v>18</v>
      </c>
      <c r="D38" s="291">
        <v>4184.482</v>
      </c>
      <c r="E38" s="291"/>
      <c r="F38" s="291">
        <v>1732.192</v>
      </c>
      <c r="G38" s="291"/>
      <c r="H38" s="291">
        <v>2452.29</v>
      </c>
      <c r="I38" s="291"/>
      <c r="J38" s="291">
        <v>71</v>
      </c>
      <c r="K38" s="291"/>
      <c r="L38" s="291">
        <v>1653.8140000000001</v>
      </c>
      <c r="M38" s="291"/>
      <c r="N38" s="291">
        <v>1261.3050000000001</v>
      </c>
      <c r="O38" s="292"/>
      <c r="P38" s="290" t="s">
        <v>64</v>
      </c>
      <c r="Q38" s="293"/>
      <c r="R38" s="293"/>
    </row>
    <row r="39" spans="3:19" s="22" customFormat="1" ht="11.25" customHeight="1">
      <c r="C39" s="20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2"/>
      <c r="P39" s="293"/>
      <c r="Q39" s="293"/>
      <c r="R39" s="293"/>
    </row>
    <row r="40" spans="3:19" s="22" customFormat="1" ht="18" customHeight="1">
      <c r="C40" s="20" t="s">
        <v>19</v>
      </c>
      <c r="D40" s="291">
        <v>2266.17</v>
      </c>
      <c r="E40" s="291"/>
      <c r="F40" s="291">
        <v>673.197</v>
      </c>
      <c r="G40" s="291"/>
      <c r="H40" s="291">
        <v>1592.973</v>
      </c>
      <c r="I40" s="291"/>
      <c r="J40" s="291">
        <v>37</v>
      </c>
      <c r="K40" s="291"/>
      <c r="L40" s="291">
        <v>786.46800000000007</v>
      </c>
      <c r="M40" s="291"/>
      <c r="N40" s="291">
        <v>1165.5990000000002</v>
      </c>
      <c r="O40" s="292"/>
      <c r="P40" s="290" t="s">
        <v>65</v>
      </c>
      <c r="Q40" s="293"/>
      <c r="R40" s="293"/>
    </row>
    <row r="41" spans="3:19" s="22" customFormat="1" ht="9.75" customHeight="1">
      <c r="C41" s="20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2"/>
      <c r="P41" s="293"/>
      <c r="Q41" s="293"/>
      <c r="R41" s="293"/>
    </row>
    <row r="42" spans="3:19" s="22" customFormat="1" ht="23.25" customHeight="1">
      <c r="C42" s="20" t="s">
        <v>23</v>
      </c>
      <c r="D42" s="264" t="s">
        <v>89</v>
      </c>
      <c r="E42" s="265"/>
      <c r="F42" s="264" t="s">
        <v>50</v>
      </c>
      <c r="G42" s="265"/>
      <c r="H42" s="264" t="s">
        <v>89</v>
      </c>
      <c r="I42" s="265"/>
      <c r="J42" s="264" t="s">
        <v>89</v>
      </c>
      <c r="K42" s="265"/>
      <c r="L42" s="264" t="s">
        <v>89</v>
      </c>
      <c r="M42" s="265"/>
      <c r="N42" s="264" t="s">
        <v>88</v>
      </c>
      <c r="O42" s="21"/>
      <c r="P42" s="197">
        <v>16</v>
      </c>
    </row>
    <row r="43" spans="3:19" ht="18.75" customHeight="1" thickBot="1"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6"/>
      <c r="P43" s="2"/>
      <c r="Q43" s="2"/>
      <c r="R43" s="2"/>
      <c r="S43" s="2"/>
    </row>
    <row r="44" spans="3:19" ht="12.75" customHeight="1"/>
    <row r="45" spans="3:19" ht="12.75" customHeight="1">
      <c r="C45" s="275"/>
      <c r="D45" s="275"/>
      <c r="E45" s="275"/>
      <c r="F45" s="275"/>
      <c r="G45" s="275"/>
      <c r="H45" s="275"/>
      <c r="I45" s="275"/>
      <c r="J45" s="275"/>
    </row>
    <row r="46" spans="3:19" ht="12.75" customHeight="1"/>
  </sheetData>
  <sheetProtection algorithmName="SHA-512" hashValue="uMOvo1omTt57iGyo9uTDFZI9kQbeDmIweSYC4Pdm+usKEdfWA6/IEMT/m6wt0yKpmKu9KKpAO389BTvjuMizjw==" saltValue="qwZZwezZGzFSWn9LvdFKgg==" spinCount="100000" sheet="1" objects="1" scenarios="1"/>
  <mergeCells count="2">
    <mergeCell ref="C2:N2"/>
    <mergeCell ref="C45:J45"/>
  </mergeCells>
  <printOptions horizontalCentered="1" verticalCentered="1"/>
  <pageMargins left="0" right="0" top="0.15748031496062992" bottom="0" header="0.31496062992125984" footer="0.31496062992125984"/>
  <pageSetup paperSize="9" scale="80" firstPageNumber="4" orientation="landscape" useFirstPageNumber="1" r:id="rId1"/>
  <headerFooter>
    <oddHeader xml:space="preserve">&amp;R </oddHeader>
  </headerFooter>
  <rowBreaks count="1" manualBreakCount="1">
    <brk id="4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T36"/>
  <sheetViews>
    <sheetView zoomScale="80" zoomScaleNormal="80" zoomScaleSheetLayoutView="100" workbookViewId="0">
      <selection activeCell="P16" sqref="P16"/>
    </sheetView>
  </sheetViews>
  <sheetFormatPr defaultColWidth="3.7109375" defaultRowHeight="12.75"/>
  <cols>
    <col min="1" max="1" width="11.28515625" style="1" customWidth="1"/>
    <col min="2" max="2" width="1.7109375" style="1" customWidth="1"/>
    <col min="3" max="3" width="5.7109375" style="1" customWidth="1"/>
    <col min="4" max="4" width="64.28515625" style="1" customWidth="1"/>
    <col min="5" max="5" width="22.28515625" style="1" customWidth="1"/>
    <col min="6" max="6" width="5.7109375" style="1" customWidth="1"/>
    <col min="7" max="7" width="22.28515625" style="5" customWidth="1"/>
    <col min="8" max="8" width="5.7109375" style="5" customWidth="1"/>
    <col min="9" max="9" width="22.28515625" style="5" customWidth="1"/>
    <col min="10" max="10" width="5.7109375" style="1" customWidth="1"/>
    <col min="11" max="11" width="22.28515625" style="6" customWidth="1"/>
    <col min="12" max="12" width="3.7109375" style="75" hidden="1" customWidth="1"/>
    <col min="13" max="13" width="13.28515625" style="1" hidden="1" customWidth="1"/>
    <col min="14" max="14" width="1.140625" style="1" customWidth="1"/>
    <col min="15" max="15" width="5" style="1" bestFit="1" customWidth="1"/>
    <col min="16" max="16" width="10.28515625" style="1" bestFit="1" customWidth="1"/>
    <col min="17" max="16384" width="3.7109375" style="1"/>
  </cols>
  <sheetData>
    <row r="1" spans="1:20" ht="12.75" customHeight="1">
      <c r="A1" s="64"/>
      <c r="B1" s="64"/>
    </row>
    <row r="2" spans="1:20" ht="27" customHeight="1">
      <c r="A2" s="17"/>
      <c r="B2" s="17"/>
      <c r="C2" s="271" t="s">
        <v>103</v>
      </c>
      <c r="D2" s="271"/>
      <c r="E2" s="271"/>
      <c r="F2" s="271"/>
      <c r="G2" s="271"/>
      <c r="H2" s="271"/>
      <c r="I2" s="271"/>
      <c r="J2" s="271"/>
      <c r="K2" s="271"/>
      <c r="L2" s="90"/>
      <c r="M2" s="17"/>
      <c r="N2" s="17"/>
      <c r="O2" s="17"/>
      <c r="P2" s="17"/>
      <c r="Q2" s="17"/>
      <c r="R2" s="17"/>
      <c r="S2" s="17"/>
      <c r="T2" s="17"/>
    </row>
    <row r="3" spans="1:20" ht="12.75" customHeight="1" thickBot="1">
      <c r="A3" s="64"/>
      <c r="B3" s="64"/>
      <c r="C3" s="65"/>
      <c r="D3" s="65"/>
      <c r="E3" s="65"/>
      <c r="F3" s="65"/>
      <c r="G3" s="66"/>
      <c r="H3" s="66"/>
      <c r="I3" s="66"/>
      <c r="J3" s="65"/>
      <c r="K3" s="67"/>
    </row>
    <row r="4" spans="1:20" ht="7.5" customHeight="1">
      <c r="A4" s="64"/>
      <c r="B4" s="64"/>
      <c r="C4" s="137"/>
      <c r="D4" s="138"/>
      <c r="E4" s="138"/>
      <c r="F4" s="138"/>
      <c r="G4" s="139"/>
      <c r="H4" s="139"/>
      <c r="I4" s="139"/>
      <c r="J4" s="138"/>
      <c r="K4" s="140"/>
    </row>
    <row r="5" spans="1:20" ht="55.5" customHeight="1">
      <c r="A5" s="64"/>
      <c r="B5" s="64"/>
      <c r="C5" s="277" t="s">
        <v>25</v>
      </c>
      <c r="D5" s="277"/>
      <c r="E5" s="278" t="s">
        <v>35</v>
      </c>
      <c r="F5" s="278"/>
      <c r="G5" s="278"/>
      <c r="H5" s="278"/>
      <c r="I5" s="278"/>
      <c r="J5" s="141"/>
      <c r="K5" s="142" t="s">
        <v>113</v>
      </c>
    </row>
    <row r="6" spans="1:20" ht="7.5" customHeight="1">
      <c r="A6" s="64"/>
      <c r="B6" s="64"/>
      <c r="C6" s="137"/>
      <c r="D6" s="137"/>
      <c r="E6" s="143"/>
      <c r="F6" s="143"/>
      <c r="G6" s="144"/>
      <c r="H6" s="144"/>
      <c r="I6" s="145"/>
      <c r="J6" s="146"/>
      <c r="K6" s="147"/>
      <c r="L6" s="91"/>
    </row>
    <row r="7" spans="1:20" ht="7.5" customHeight="1">
      <c r="A7" s="64"/>
      <c r="B7" s="64"/>
      <c r="C7" s="137"/>
      <c r="D7" s="148"/>
      <c r="E7" s="134"/>
      <c r="F7" s="134"/>
      <c r="G7" s="149"/>
      <c r="H7" s="149"/>
      <c r="I7" s="139"/>
      <c r="J7" s="138"/>
      <c r="K7" s="147"/>
      <c r="L7" s="91"/>
    </row>
    <row r="8" spans="1:20" s="58" customFormat="1" ht="27" customHeight="1">
      <c r="A8" s="64"/>
      <c r="B8" s="64"/>
      <c r="C8" s="134"/>
      <c r="D8" s="134"/>
      <c r="E8" s="150" t="s">
        <v>1</v>
      </c>
      <c r="F8" s="136"/>
      <c r="G8" s="142" t="s">
        <v>34</v>
      </c>
      <c r="H8" s="139"/>
      <c r="I8" s="142" t="s">
        <v>24</v>
      </c>
      <c r="J8" s="139"/>
      <c r="K8" s="151" t="s">
        <v>0</v>
      </c>
      <c r="L8" s="92"/>
    </row>
    <row r="9" spans="1:20" ht="7.5" customHeight="1" thickBot="1">
      <c r="A9" s="64"/>
      <c r="B9" s="64"/>
      <c r="C9" s="152"/>
      <c r="D9" s="152"/>
      <c r="E9" s="153"/>
      <c r="F9" s="153"/>
      <c r="G9" s="153"/>
      <c r="H9" s="153"/>
      <c r="I9" s="153"/>
      <c r="J9" s="153"/>
      <c r="K9" s="154"/>
    </row>
    <row r="10" spans="1:20" ht="7.5" customHeight="1">
      <c r="A10" s="64"/>
      <c r="B10" s="64"/>
      <c r="C10" s="58"/>
      <c r="D10" s="58"/>
      <c r="E10" s="57"/>
      <c r="F10" s="57"/>
      <c r="G10" s="57"/>
      <c r="H10" s="57"/>
      <c r="I10" s="57"/>
      <c r="J10" s="57"/>
      <c r="K10" s="68"/>
    </row>
    <row r="11" spans="1:20" s="22" customFormat="1" ht="27" customHeight="1">
      <c r="A11" s="64"/>
      <c r="B11" s="64"/>
      <c r="C11" s="279" t="s">
        <v>26</v>
      </c>
      <c r="D11" s="279"/>
      <c r="E11" s="69">
        <f>E14+E16+E28</f>
        <v>496683</v>
      </c>
      <c r="F11" s="69"/>
      <c r="G11" s="69">
        <f>G14+G16+G28</f>
        <v>415242</v>
      </c>
      <c r="H11" s="69"/>
      <c r="I11" s="69">
        <f>I14+I16+I28</f>
        <v>81441</v>
      </c>
      <c r="J11" s="7"/>
      <c r="K11" s="69">
        <f>K16+K28</f>
        <v>8114925.3451061323</v>
      </c>
      <c r="L11" s="93"/>
    </row>
    <row r="12" spans="1:20" ht="7.5" customHeight="1" thickBot="1">
      <c r="A12" s="64"/>
      <c r="B12" s="64"/>
      <c r="C12" s="12"/>
      <c r="D12" s="12"/>
      <c r="E12" s="70"/>
      <c r="F12" s="70"/>
      <c r="G12" s="71"/>
      <c r="H12" s="71"/>
      <c r="I12" s="72"/>
      <c r="J12" s="73"/>
      <c r="K12" s="74"/>
    </row>
    <row r="13" spans="1:20" ht="9.9499999999999993" customHeight="1">
      <c r="A13" s="64"/>
      <c r="B13" s="64"/>
      <c r="E13" s="75"/>
      <c r="F13" s="75"/>
      <c r="G13" s="76"/>
      <c r="H13" s="76"/>
      <c r="I13" s="59"/>
      <c r="J13" s="77"/>
      <c r="K13" s="78"/>
    </row>
    <row r="14" spans="1:20" s="6" customFormat="1" ht="33.950000000000003" customHeight="1">
      <c r="A14" s="64"/>
      <c r="B14" s="64"/>
      <c r="C14" s="276" t="s">
        <v>27</v>
      </c>
      <c r="D14" s="276"/>
      <c r="E14" s="69">
        <f>G14+I14</f>
        <v>80444</v>
      </c>
      <c r="F14" s="69"/>
      <c r="G14" s="69">
        <v>71453</v>
      </c>
      <c r="H14" s="69"/>
      <c r="I14" s="69">
        <v>8991</v>
      </c>
      <c r="J14" s="52"/>
      <c r="K14" s="263" t="s">
        <v>98</v>
      </c>
      <c r="L14" s="94"/>
      <c r="M14" t="s">
        <v>66</v>
      </c>
    </row>
    <row r="15" spans="1:20" ht="20.100000000000001" customHeight="1">
      <c r="A15" s="64"/>
      <c r="B15" s="64"/>
      <c r="C15" s="43"/>
      <c r="D15" s="43"/>
      <c r="E15" s="49"/>
      <c r="F15" s="49"/>
      <c r="G15" s="50"/>
      <c r="H15" s="50"/>
      <c r="I15" s="50"/>
      <c r="J15" s="49"/>
      <c r="K15" s="50"/>
      <c r="M15"/>
    </row>
    <row r="16" spans="1:20" s="6" customFormat="1" ht="33.950000000000003" customHeight="1">
      <c r="A16" s="64"/>
      <c r="B16" s="64"/>
      <c r="C16" s="276" t="s">
        <v>21</v>
      </c>
      <c r="D16" s="276"/>
      <c r="E16" s="69">
        <f>G16+I16</f>
        <v>411159</v>
      </c>
      <c r="F16" s="69"/>
      <c r="G16" s="69">
        <f>G18+G20+G22+G24+G26</f>
        <v>339759</v>
      </c>
      <c r="H16" s="69"/>
      <c r="I16" s="69">
        <f>I18+I20+I22+I24+I26</f>
        <v>71400</v>
      </c>
      <c r="J16" s="51"/>
      <c r="K16" s="69">
        <f>K18+K20+K22+K24+K26</f>
        <v>8046642.3391061323</v>
      </c>
      <c r="L16" s="94"/>
      <c r="M16"/>
    </row>
    <row r="17" spans="1:16" ht="20.100000000000001" customHeight="1">
      <c r="A17" s="64"/>
      <c r="B17" s="64"/>
      <c r="C17" s="61"/>
      <c r="D17" s="46"/>
      <c r="E17" s="8"/>
      <c r="F17" s="8"/>
      <c r="G17" s="8"/>
      <c r="H17" s="8"/>
      <c r="I17" s="8"/>
      <c r="J17" s="200"/>
      <c r="K17" s="201"/>
    </row>
    <row r="18" spans="1:16" s="6" customFormat="1" ht="30.75" customHeight="1">
      <c r="A18" s="64"/>
      <c r="B18" s="64"/>
      <c r="C18" s="44"/>
      <c r="D18" s="60" t="s">
        <v>108</v>
      </c>
      <c r="E18" s="199">
        <f>G18+I18</f>
        <v>14448</v>
      </c>
      <c r="F18" s="199"/>
      <c r="G18" s="199">
        <v>12483</v>
      </c>
      <c r="H18" s="199"/>
      <c r="I18" s="199">
        <v>1965</v>
      </c>
      <c r="J18" s="200"/>
      <c r="K18" s="199">
        <v>573234.56000000006</v>
      </c>
      <c r="L18" s="94"/>
      <c r="M18" t="s">
        <v>67</v>
      </c>
      <c r="P18" s="228"/>
    </row>
    <row r="19" spans="1:16" ht="20.100000000000001" customHeight="1">
      <c r="A19" s="64"/>
      <c r="B19" s="64"/>
      <c r="C19" s="62"/>
      <c r="D19" s="46"/>
      <c r="E19" s="82"/>
      <c r="F19" s="202"/>
      <c r="G19" s="203"/>
      <c r="H19" s="203"/>
      <c r="I19" s="203"/>
      <c r="J19" s="204"/>
      <c r="K19" s="205"/>
      <c r="M19"/>
    </row>
    <row r="20" spans="1:16" s="6" customFormat="1" ht="33.950000000000003" customHeight="1">
      <c r="A20" s="64"/>
      <c r="B20" s="64"/>
      <c r="D20" s="60" t="s">
        <v>109</v>
      </c>
      <c r="E20" s="199">
        <f>G20+I20</f>
        <v>8596</v>
      </c>
      <c r="F20" s="199"/>
      <c r="G20" s="199">
        <v>7861</v>
      </c>
      <c r="H20" s="199"/>
      <c r="I20" s="199">
        <v>735</v>
      </c>
      <c r="J20" s="200"/>
      <c r="K20" s="199">
        <v>259737.64199999999</v>
      </c>
      <c r="L20" s="94"/>
      <c r="M20" s="198" t="s">
        <v>56</v>
      </c>
    </row>
    <row r="21" spans="1:16" ht="20.100000000000001" customHeight="1">
      <c r="A21" s="64"/>
      <c r="B21" s="64"/>
      <c r="C21" s="62"/>
      <c r="D21" s="43"/>
      <c r="E21" s="45"/>
      <c r="F21" s="202"/>
      <c r="G21" s="203"/>
      <c r="H21" s="203"/>
      <c r="I21" s="206"/>
      <c r="J21" s="204"/>
      <c r="K21" s="207"/>
    </row>
    <row r="22" spans="1:16" s="85" customFormat="1" ht="33.950000000000003" customHeight="1">
      <c r="A22" s="84"/>
      <c r="B22" s="84"/>
      <c r="C22" s="44"/>
      <c r="D22" s="17" t="s">
        <v>122</v>
      </c>
      <c r="E22" s="199">
        <f>G22+I22</f>
        <v>31609</v>
      </c>
      <c r="F22" s="199"/>
      <c r="G22" s="199">
        <v>17891</v>
      </c>
      <c r="H22" s="199"/>
      <c r="I22" s="199">
        <v>13718</v>
      </c>
      <c r="J22" s="200"/>
      <c r="K22" s="199">
        <v>774965.14500000002</v>
      </c>
      <c r="L22" s="95"/>
      <c r="M22" t="s">
        <v>68</v>
      </c>
    </row>
    <row r="23" spans="1:16" ht="20.100000000000001" customHeight="1">
      <c r="A23" s="64"/>
      <c r="B23" s="64"/>
      <c r="C23" s="62"/>
      <c r="D23" s="47"/>
      <c r="E23" s="81"/>
      <c r="F23" s="202"/>
      <c r="G23" s="203"/>
      <c r="H23" s="203"/>
      <c r="I23" s="203"/>
      <c r="J23" s="204"/>
      <c r="K23" s="207"/>
    </row>
    <row r="24" spans="1:16" s="6" customFormat="1" ht="33.950000000000003" customHeight="1">
      <c r="A24" s="64"/>
      <c r="B24" s="64"/>
      <c r="C24" s="44"/>
      <c r="D24" s="60" t="s">
        <v>33</v>
      </c>
      <c r="E24" s="199">
        <f>G24+I24</f>
        <v>320962</v>
      </c>
      <c r="F24" s="199"/>
      <c r="G24" s="199">
        <v>274930</v>
      </c>
      <c r="H24" s="199"/>
      <c r="I24" s="199">
        <v>46032</v>
      </c>
      <c r="J24" s="200"/>
      <c r="K24" s="199">
        <v>5893774.2750000004</v>
      </c>
      <c r="L24" s="94"/>
      <c r="M24" t="s">
        <v>69</v>
      </c>
    </row>
    <row r="25" spans="1:16" ht="20.100000000000001" customHeight="1">
      <c r="A25" s="64"/>
      <c r="B25" s="64"/>
      <c r="C25" s="62"/>
      <c r="D25" s="47"/>
      <c r="E25" s="45"/>
      <c r="F25" s="202"/>
      <c r="G25" s="203"/>
      <c r="H25" s="203"/>
      <c r="I25" s="203"/>
      <c r="J25" s="204"/>
      <c r="K25" s="207"/>
      <c r="M25"/>
    </row>
    <row r="26" spans="1:16" s="6" customFormat="1" ht="33.950000000000003" customHeight="1">
      <c r="A26" s="64"/>
      <c r="B26" s="64"/>
      <c r="C26" s="44"/>
      <c r="D26" s="60" t="s">
        <v>110</v>
      </c>
      <c r="E26" s="199">
        <f>G26+I26</f>
        <v>35544</v>
      </c>
      <c r="F26" s="199"/>
      <c r="G26" s="199">
        <v>26594</v>
      </c>
      <c r="H26" s="199"/>
      <c r="I26" s="199">
        <v>8950</v>
      </c>
      <c r="J26" s="200"/>
      <c r="K26" s="199">
        <v>544930.71710613184</v>
      </c>
      <c r="L26" s="94"/>
      <c r="M26">
        <v>12</v>
      </c>
    </row>
    <row r="27" spans="1:16" ht="20.100000000000001" customHeight="1">
      <c r="A27" s="64"/>
      <c r="B27" s="64"/>
      <c r="C27" s="62"/>
      <c r="D27" s="48"/>
      <c r="E27" s="63"/>
      <c r="F27" s="63"/>
      <c r="G27" s="63"/>
      <c r="H27" s="63"/>
      <c r="I27" s="63"/>
      <c r="J27" s="63"/>
      <c r="K27" s="63"/>
    </row>
    <row r="28" spans="1:16" s="6" customFormat="1" ht="33.950000000000003" customHeight="1">
      <c r="A28" s="64"/>
      <c r="B28" s="64"/>
      <c r="C28" s="276" t="s">
        <v>44</v>
      </c>
      <c r="D28" s="276"/>
      <c r="E28" s="69">
        <f>G28+I28</f>
        <v>5080</v>
      </c>
      <c r="F28" s="69"/>
      <c r="G28" s="69">
        <v>4030</v>
      </c>
      <c r="H28" s="69"/>
      <c r="I28" s="69">
        <v>1050</v>
      </c>
      <c r="J28" s="51"/>
      <c r="K28" s="69">
        <v>68283.005999999994</v>
      </c>
      <c r="L28" s="94"/>
      <c r="M28">
        <v>13</v>
      </c>
    </row>
    <row r="29" spans="1:16" ht="9.9499999999999993" customHeight="1">
      <c r="A29" s="64"/>
      <c r="B29" s="64"/>
      <c r="C29" s="62"/>
      <c r="D29" s="47"/>
      <c r="E29" s="63"/>
      <c r="F29" s="63"/>
      <c r="G29" s="63"/>
      <c r="H29" s="63"/>
      <c r="I29" s="63"/>
      <c r="J29" s="63"/>
      <c r="K29" s="63"/>
    </row>
    <row r="30" spans="1:16" s="6" customFormat="1" ht="86.25" customHeight="1" thickBot="1">
      <c r="A30" s="64"/>
      <c r="B30" s="64"/>
      <c r="C30" s="194"/>
      <c r="D30" s="193"/>
      <c r="E30" s="195"/>
      <c r="F30" s="195"/>
      <c r="G30" s="195"/>
      <c r="H30" s="195"/>
      <c r="I30" s="195"/>
      <c r="J30" s="195"/>
      <c r="K30" s="195"/>
      <c r="L30" s="94"/>
    </row>
    <row r="31" spans="1:16" s="6" customFormat="1" ht="33.950000000000003" customHeight="1">
      <c r="A31" s="64"/>
      <c r="B31" s="64"/>
      <c r="C31" s="44"/>
      <c r="D31" s="60"/>
      <c r="E31" s="63"/>
      <c r="F31" s="63"/>
      <c r="G31" s="63"/>
      <c r="H31" s="63"/>
      <c r="I31" s="63"/>
      <c r="J31" s="63"/>
      <c r="K31" s="63"/>
      <c r="L31" s="94"/>
    </row>
    <row r="32" spans="1:16" s="6" customFormat="1" ht="12.75" customHeight="1">
      <c r="A32" s="64"/>
      <c r="B32" s="64"/>
      <c r="C32" s="44"/>
      <c r="D32" s="60"/>
      <c r="E32" s="81"/>
      <c r="F32" s="83"/>
      <c r="G32" s="80"/>
      <c r="H32" s="80"/>
      <c r="I32" s="79"/>
      <c r="J32" s="53"/>
      <c r="K32" s="86"/>
      <c r="L32" s="94"/>
    </row>
    <row r="33" spans="1:12" s="6" customFormat="1" ht="14.25" customHeight="1">
      <c r="A33" s="64"/>
      <c r="B33" s="64"/>
      <c r="C33" s="44"/>
      <c r="D33" s="60"/>
      <c r="E33" s="81"/>
      <c r="F33" s="83"/>
      <c r="G33" s="80"/>
      <c r="H33" s="80"/>
      <c r="I33" s="79"/>
      <c r="J33" s="53"/>
      <c r="K33" s="86"/>
      <c r="L33" s="94"/>
    </row>
    <row r="35" spans="1:12">
      <c r="L35" s="96"/>
    </row>
    <row r="36" spans="1:12">
      <c r="L36" s="96"/>
    </row>
  </sheetData>
  <sheetProtection algorithmName="SHA-512" hashValue="PB2eh64/P4OxQczcaPtZ+xJdn09o6ZDVuTGiE+zXhjT1VpmjHDfB4vVegePPs29aM72v3ro+p+ThdfPr3x7Nmw==" saltValue="MSAgxg7X68Nqz1D+LRVyZg==" spinCount="100000" sheet="1" objects="1" scenarios="1"/>
  <mergeCells count="7">
    <mergeCell ref="C16:D16"/>
    <mergeCell ref="C28:D28"/>
    <mergeCell ref="C2:K2"/>
    <mergeCell ref="C5:D5"/>
    <mergeCell ref="E5:I5"/>
    <mergeCell ref="C11:D11"/>
    <mergeCell ref="C14:D14"/>
  </mergeCells>
  <printOptions horizontalCentered="1" verticalCentered="1"/>
  <pageMargins left="0" right="0" top="0.15748031496062992" bottom="0" header="0.31496062992125984" footer="0.31496062992125984"/>
  <pageSetup paperSize="9" scale="77" firstPageNumber="9" fitToWidth="0" orientation="landscape" useFirstPageNumber="1" r:id="rId1"/>
  <rowBreaks count="1" manualBreakCount="1">
    <brk id="3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36"/>
  <sheetViews>
    <sheetView view="pageBreakPreview" topLeftCell="A2" zoomScaleNormal="85" zoomScaleSheetLayoutView="100" workbookViewId="0">
      <selection activeCell="E28" sqref="E28:I28"/>
    </sheetView>
  </sheetViews>
  <sheetFormatPr defaultColWidth="3.7109375" defaultRowHeight="12.75"/>
  <cols>
    <col min="1" max="1" width="8.5703125" style="1" customWidth="1"/>
    <col min="2" max="2" width="1.42578125" style="1" customWidth="1"/>
    <col min="3" max="3" width="2.5703125" style="1" customWidth="1"/>
    <col min="4" max="4" width="70.42578125" style="1" customWidth="1"/>
    <col min="5" max="5" width="15.28515625" style="1" customWidth="1"/>
    <col min="6" max="6" width="4.7109375" style="1" customWidth="1"/>
    <col min="7" max="7" width="26" style="5" customWidth="1"/>
    <col min="8" max="8" width="4.7109375" style="5" customWidth="1"/>
    <col min="9" max="9" width="30" style="5" customWidth="1"/>
    <col min="10" max="10" width="4.7109375" style="1" customWidth="1"/>
    <col min="11" max="11" width="3.7109375" style="75" customWidth="1"/>
    <col min="12" max="12" width="12.42578125" style="1" bestFit="1" customWidth="1"/>
    <col min="13" max="14" width="5" style="1" bestFit="1" customWidth="1"/>
    <col min="15" max="16384" width="3.7109375" style="1"/>
  </cols>
  <sheetData>
    <row r="1" spans="1:19" ht="12.75" customHeight="1">
      <c r="A1" s="64"/>
      <c r="B1" s="64"/>
    </row>
    <row r="2" spans="1:19" ht="27" customHeight="1">
      <c r="A2" s="17"/>
      <c r="B2" s="17"/>
      <c r="C2" s="271" t="s">
        <v>45</v>
      </c>
      <c r="D2" s="271"/>
      <c r="E2" s="271"/>
      <c r="F2" s="271"/>
      <c r="G2" s="271"/>
      <c r="H2" s="271"/>
      <c r="I2" s="271"/>
      <c r="J2" s="271"/>
      <c r="K2" s="90"/>
      <c r="L2" s="17"/>
      <c r="M2" s="17"/>
      <c r="N2" s="17"/>
      <c r="O2" s="17"/>
      <c r="P2" s="17"/>
      <c r="Q2" s="17"/>
      <c r="R2" s="17"/>
      <c r="S2" s="17"/>
    </row>
    <row r="3" spans="1:19" ht="12.75" customHeight="1" thickBot="1">
      <c r="A3" s="64"/>
      <c r="B3" s="64"/>
      <c r="C3" s="65"/>
      <c r="D3" s="65"/>
      <c r="E3" s="65"/>
      <c r="F3" s="65"/>
      <c r="G3" s="66"/>
      <c r="H3" s="66"/>
      <c r="I3" s="66"/>
      <c r="J3" s="65"/>
    </row>
    <row r="4" spans="1:19" ht="7.5" customHeight="1">
      <c r="A4" s="64"/>
      <c r="B4" s="64"/>
      <c r="C4" s="137"/>
      <c r="D4" s="138"/>
      <c r="E4" s="138"/>
      <c r="F4" s="138"/>
      <c r="G4" s="139"/>
      <c r="H4" s="139"/>
      <c r="I4" s="139"/>
      <c r="J4" s="138"/>
    </row>
    <row r="5" spans="1:19" ht="55.5" customHeight="1">
      <c r="A5" s="64"/>
      <c r="B5" s="64"/>
      <c r="C5" s="277" t="s">
        <v>25</v>
      </c>
      <c r="D5" s="277"/>
      <c r="E5" s="278" t="s">
        <v>35</v>
      </c>
      <c r="F5" s="278"/>
      <c r="G5" s="278"/>
      <c r="H5" s="278"/>
      <c r="I5" s="278"/>
      <c r="J5" s="141"/>
    </row>
    <row r="6" spans="1:19" ht="7.5" customHeight="1">
      <c r="A6" s="64"/>
      <c r="B6" s="64"/>
      <c r="C6" s="137"/>
      <c r="D6" s="137"/>
      <c r="E6" s="143"/>
      <c r="F6" s="143"/>
      <c r="G6" s="144"/>
      <c r="H6" s="144"/>
      <c r="I6" s="145"/>
      <c r="J6" s="146"/>
      <c r="K6" s="91"/>
    </row>
    <row r="7" spans="1:19" ht="7.5" customHeight="1">
      <c r="A7" s="64"/>
      <c r="B7" s="64"/>
      <c r="C7" s="137"/>
      <c r="D7" s="148"/>
      <c r="E7" s="134"/>
      <c r="F7" s="134"/>
      <c r="G7" s="149"/>
      <c r="H7" s="149"/>
      <c r="I7" s="139"/>
      <c r="J7" s="138"/>
      <c r="K7" s="91"/>
    </row>
    <row r="8" spans="1:19" s="58" customFormat="1" ht="45" customHeight="1">
      <c r="A8" s="64"/>
      <c r="B8" s="64"/>
      <c r="C8" s="134"/>
      <c r="D8" s="134"/>
      <c r="E8" s="131" t="s">
        <v>1</v>
      </c>
      <c r="F8" s="136"/>
      <c r="G8" s="131" t="s">
        <v>49</v>
      </c>
      <c r="H8" s="139"/>
      <c r="I8" s="131" t="s">
        <v>48</v>
      </c>
      <c r="J8" s="139"/>
      <c r="K8" s="92"/>
    </row>
    <row r="9" spans="1:19" ht="7.5" customHeight="1" thickBot="1">
      <c r="A9" s="64"/>
      <c r="B9" s="64"/>
      <c r="C9" s="152"/>
      <c r="D9" s="152"/>
      <c r="E9" s="153"/>
      <c r="F9" s="153"/>
      <c r="G9" s="153"/>
      <c r="H9" s="153"/>
      <c r="I9" s="153"/>
      <c r="J9" s="153"/>
    </row>
    <row r="10" spans="1:19" ht="7.5" customHeight="1">
      <c r="A10" s="64"/>
      <c r="B10" s="64"/>
      <c r="C10" s="58"/>
      <c r="D10" s="58"/>
      <c r="E10" s="57"/>
      <c r="F10" s="57"/>
      <c r="G10" s="57"/>
      <c r="H10" s="57"/>
      <c r="I10" s="57"/>
      <c r="J10" s="57"/>
    </row>
    <row r="11" spans="1:19" s="22" customFormat="1" ht="27" customHeight="1">
      <c r="A11" s="64"/>
      <c r="B11" s="64"/>
      <c r="C11" s="279" t="s">
        <v>26</v>
      </c>
      <c r="D11" s="279"/>
      <c r="E11" s="69">
        <f>E14+E16+E28</f>
        <v>450148.9000000002</v>
      </c>
      <c r="F11" s="69"/>
      <c r="G11" s="69">
        <f>G14+G16+G28</f>
        <v>176396.11000000019</v>
      </c>
      <c r="H11" s="69"/>
      <c r="I11" s="69">
        <f>I14+I16+I28</f>
        <v>273752.78999999998</v>
      </c>
      <c r="J11" s="7"/>
      <c r="K11" s="93"/>
    </row>
    <row r="12" spans="1:19" ht="7.5" customHeight="1" thickBot="1">
      <c r="A12" s="64"/>
      <c r="B12" s="64"/>
      <c r="C12" s="12"/>
      <c r="D12" s="12"/>
      <c r="E12" s="70"/>
      <c r="F12" s="70"/>
      <c r="G12" s="71"/>
      <c r="H12" s="71"/>
      <c r="I12" s="72"/>
      <c r="J12" s="73"/>
    </row>
    <row r="13" spans="1:19" ht="9.9499999999999993" customHeight="1">
      <c r="A13" s="64"/>
      <c r="B13" s="64"/>
      <c r="E13" s="75"/>
      <c r="F13" s="75"/>
      <c r="G13" s="76"/>
      <c r="H13" s="76"/>
      <c r="I13" s="59"/>
      <c r="J13" s="77"/>
    </row>
    <row r="14" spans="1:19" s="6" customFormat="1" ht="33.950000000000003" customHeight="1">
      <c r="A14" s="64"/>
      <c r="B14" s="64"/>
      <c r="C14" s="276" t="s">
        <v>27</v>
      </c>
      <c r="D14" s="276"/>
      <c r="E14" s="69">
        <f>VLOOKUP($L14,'[5]Jadual 8 - KatPekerjaCitizen'!$X$5:$AB$22,2,FALSE)</f>
        <v>4453.3899999999985</v>
      </c>
      <c r="F14" s="69"/>
      <c r="G14" s="69">
        <f>VLOOKUP($L14,'[5]Jadual 8 - KatPekerjaCitizen'!$X$5:$AB$22,3,FALSE)</f>
        <v>4453.3899999999985</v>
      </c>
      <c r="H14" s="69"/>
      <c r="I14" s="69">
        <f>VLOOKUP($L14,'[5]Jadual 8 - KatPekerjaCitizen'!$X$5:$AB$22,4,FALSE)</f>
        <v>0</v>
      </c>
      <c r="J14" s="52"/>
      <c r="K14" s="94"/>
      <c r="L14" t="s">
        <v>66</v>
      </c>
    </row>
    <row r="15" spans="1:19" ht="20.100000000000001" customHeight="1">
      <c r="A15" s="64"/>
      <c r="B15" s="64"/>
      <c r="C15" s="43"/>
      <c r="D15" s="43"/>
      <c r="E15" s="49"/>
      <c r="F15" s="49"/>
      <c r="G15" s="50"/>
      <c r="H15" s="50"/>
      <c r="I15" s="50" t="s">
        <v>70</v>
      </c>
      <c r="J15" s="49"/>
      <c r="L15"/>
    </row>
    <row r="16" spans="1:19" s="6" customFormat="1" ht="33.950000000000003" customHeight="1">
      <c r="A16" s="64"/>
      <c r="B16" s="64"/>
      <c r="C16" s="276" t="s">
        <v>21</v>
      </c>
      <c r="D16" s="276"/>
      <c r="E16" s="7">
        <f>SUM(E18:E26)</f>
        <v>439080.7100000002</v>
      </c>
      <c r="F16" s="7"/>
      <c r="G16" s="7">
        <f>SUM(G18:G26)</f>
        <v>168569.60000000021</v>
      </c>
      <c r="H16" s="7"/>
      <c r="I16" s="7">
        <f>SUM(I18:I26)</f>
        <v>270511.11</v>
      </c>
      <c r="J16" s="51"/>
      <c r="K16" s="94"/>
      <c r="L16"/>
    </row>
    <row r="17" spans="1:12" ht="20.100000000000001" customHeight="1">
      <c r="A17" s="64"/>
      <c r="B17" s="64"/>
      <c r="C17" s="61"/>
      <c r="D17" s="46"/>
      <c r="E17" s="63"/>
      <c r="F17" s="63"/>
      <c r="G17" s="63"/>
      <c r="H17" s="63"/>
      <c r="I17" s="63"/>
      <c r="J17" s="51"/>
    </row>
    <row r="18" spans="1:12" s="6" customFormat="1" ht="30.75" customHeight="1">
      <c r="A18" s="64"/>
      <c r="B18" s="64"/>
      <c r="C18" s="44"/>
      <c r="D18" s="60" t="s">
        <v>40</v>
      </c>
      <c r="E18" s="199">
        <f>VLOOKUP($L18,'[5]Jadual 8 - KatPekerjaCitizen'!$X$5:$AB$22,2,FALSE)</f>
        <v>17630.670000000035</v>
      </c>
      <c r="F18" s="199"/>
      <c r="G18" s="199">
        <f>VLOOKUP($L18,'[5]Jadual 8 - KatPekerjaCitizen'!$X$5:$AB$22,3,FALSE)</f>
        <v>17495.910000000036</v>
      </c>
      <c r="H18" s="199"/>
      <c r="I18" s="199">
        <f>VLOOKUP($L18,'[5]Jadual 8 - KatPekerjaCitizen'!$X$5:$AB$22,4,FALSE)</f>
        <v>134.76000000000002</v>
      </c>
      <c r="J18" s="51"/>
      <c r="K18" s="94"/>
      <c r="L18" t="s">
        <v>67</v>
      </c>
    </row>
    <row r="19" spans="1:12" ht="20.100000000000001" customHeight="1">
      <c r="A19" s="64"/>
      <c r="B19" s="64"/>
      <c r="C19" s="62"/>
      <c r="D19" s="46"/>
      <c r="E19" s="82"/>
      <c r="F19" s="202"/>
      <c r="G19" s="203"/>
      <c r="H19" s="203"/>
      <c r="I19" s="203"/>
      <c r="J19" s="53"/>
      <c r="L19"/>
    </row>
    <row r="20" spans="1:12" s="6" customFormat="1" ht="33.950000000000003" customHeight="1">
      <c r="A20" s="64"/>
      <c r="B20" s="64"/>
      <c r="D20" s="60" t="s">
        <v>41</v>
      </c>
      <c r="E20" s="199">
        <f>VLOOKUP($L20,'[5]Jadual 8 - KatPekerjaCitizen'!$X$5:$AB$22,2,FALSE)</f>
        <v>10227.90000000002</v>
      </c>
      <c r="F20" s="199"/>
      <c r="G20" s="199">
        <f>VLOOKUP($L20,'[5]Jadual 8 - KatPekerjaCitizen'!$X$5:$AB$22,3,FALSE)</f>
        <v>9828.6900000000187</v>
      </c>
      <c r="H20" s="199"/>
      <c r="I20" s="199">
        <f>VLOOKUP($L20,'[5]Jadual 8 - KatPekerjaCitizen'!$X$5:$AB$22,4,FALSE)</f>
        <v>399.21000000000004</v>
      </c>
      <c r="J20" s="69"/>
      <c r="K20" s="94"/>
      <c r="L20" s="198" t="s">
        <v>56</v>
      </c>
    </row>
    <row r="21" spans="1:12" ht="20.100000000000001" customHeight="1">
      <c r="A21" s="64"/>
      <c r="B21" s="64"/>
      <c r="C21" s="62"/>
      <c r="D21" s="43"/>
      <c r="E21" s="45"/>
      <c r="F21" s="202"/>
      <c r="G21" s="203"/>
      <c r="H21" s="203"/>
      <c r="I21" s="206"/>
      <c r="J21" s="53"/>
    </row>
    <row r="22" spans="1:12" s="85" customFormat="1" ht="33.950000000000003" customHeight="1">
      <c r="A22" s="84"/>
      <c r="B22" s="84"/>
      <c r="C22" s="44"/>
      <c r="D22" s="17" t="s">
        <v>42</v>
      </c>
      <c r="E22" s="199">
        <f>VLOOKUP($L22,'[5]Jadual 8 - KatPekerjaCitizen'!$X$5:$AB$22,2,FALSE)</f>
        <v>37394.070000000022</v>
      </c>
      <c r="F22" s="199"/>
      <c r="G22" s="199">
        <f>VLOOKUP($L22,'[5]Jadual 8 - KatPekerjaCitizen'!$X$5:$AB$22,3,FALSE)</f>
        <v>31626.660000000025</v>
      </c>
      <c r="H22" s="199"/>
      <c r="I22" s="199">
        <f>VLOOKUP($L22,'[5]Jadual 8 - KatPekerjaCitizen'!$X$5:$AB$22,4,FALSE)</f>
        <v>5767.41</v>
      </c>
      <c r="J22" s="63"/>
      <c r="K22" s="95"/>
      <c r="L22" t="s">
        <v>68</v>
      </c>
    </row>
    <row r="23" spans="1:12" ht="20.100000000000001" customHeight="1">
      <c r="A23" s="64"/>
      <c r="B23" s="64"/>
      <c r="C23" s="62"/>
      <c r="D23" s="47"/>
      <c r="E23" s="81"/>
      <c r="F23" s="202"/>
      <c r="G23" s="203"/>
      <c r="H23" s="203"/>
      <c r="I23" s="203"/>
      <c r="J23" s="53"/>
    </row>
    <row r="24" spans="1:12" s="6" customFormat="1" ht="33.950000000000003" customHeight="1">
      <c r="A24" s="64"/>
      <c r="B24" s="64"/>
      <c r="C24" s="44"/>
      <c r="D24" s="60" t="s">
        <v>33</v>
      </c>
      <c r="E24" s="199">
        <f>VLOOKUP($L24,'[5]Jadual 8 - KatPekerjaCitizen'!$X$5:$AB$22,2,FALSE)</f>
        <v>308577.35000000015</v>
      </c>
      <c r="F24" s="199"/>
      <c r="G24" s="199">
        <f>VLOOKUP($L24,'[5]Jadual 8 - KatPekerjaCitizen'!$X$5:$AB$22,3,FALSE)</f>
        <v>85326.900000000125</v>
      </c>
      <c r="H24" s="199"/>
      <c r="I24" s="199">
        <f>VLOOKUP($L24,'[5]Jadual 8 - KatPekerjaCitizen'!$X$5:$AB$22,4,FALSE)</f>
        <v>223250.45</v>
      </c>
      <c r="J24" s="69"/>
      <c r="K24" s="94"/>
      <c r="L24" t="s">
        <v>69</v>
      </c>
    </row>
    <row r="25" spans="1:12" ht="20.100000000000001" customHeight="1">
      <c r="A25" s="64"/>
      <c r="B25" s="64"/>
      <c r="C25" s="62"/>
      <c r="D25" s="47"/>
      <c r="E25" s="45"/>
      <c r="F25" s="202"/>
      <c r="G25" s="203"/>
      <c r="H25" s="203"/>
      <c r="I25" s="203"/>
      <c r="J25" s="53"/>
      <c r="L25"/>
    </row>
    <row r="26" spans="1:12" s="6" customFormat="1" ht="33.950000000000003" customHeight="1">
      <c r="A26" s="64"/>
      <c r="B26" s="64"/>
      <c r="C26" s="44"/>
      <c r="D26" s="60" t="s">
        <v>43</v>
      </c>
      <c r="E26" s="199">
        <f>VLOOKUP($L26,'[5]Jadual 8 - KatPekerjaCitizen'!$X$5:$AB$22,2,FALSE)</f>
        <v>65250.720000000001</v>
      </c>
      <c r="F26" s="199"/>
      <c r="G26" s="199">
        <f>VLOOKUP($L26,'[5]Jadual 8 - KatPekerjaCitizen'!$X$5:$AB$22,3,FALSE)</f>
        <v>24291.440000000006</v>
      </c>
      <c r="H26" s="199"/>
      <c r="I26" s="199">
        <f>VLOOKUP($L26,'[5]Jadual 8 - KatPekerjaCitizen'!$X$5:$AB$22,4,FALSE)</f>
        <v>40959.279999999999</v>
      </c>
      <c r="J26" s="63"/>
      <c r="K26" s="94"/>
      <c r="L26">
        <v>12</v>
      </c>
    </row>
    <row r="27" spans="1:12" ht="20.100000000000001" customHeight="1">
      <c r="A27" s="64"/>
      <c r="B27" s="64"/>
      <c r="C27" s="62"/>
      <c r="D27" s="48"/>
      <c r="E27" s="63"/>
      <c r="F27" s="63"/>
      <c r="G27" s="63"/>
      <c r="H27" s="63"/>
      <c r="I27" s="63"/>
      <c r="J27" s="63"/>
    </row>
    <row r="28" spans="1:12" s="6" customFormat="1" ht="33.950000000000003" customHeight="1">
      <c r="A28" s="64"/>
      <c r="B28" s="64"/>
      <c r="C28" s="276" t="s">
        <v>44</v>
      </c>
      <c r="D28" s="276"/>
      <c r="E28" s="69">
        <f>VLOOKUP($L28,'[5]Jadual 8 - KatPekerjaCitizen'!$X$5:$AB$22,2,FALSE)</f>
        <v>6614.7999999999993</v>
      </c>
      <c r="F28" s="69"/>
      <c r="G28" s="69">
        <f>VLOOKUP($L28,'[5]Jadual 8 - KatPekerjaCitizen'!$X$5:$AB$22,3,FALSE)</f>
        <v>3373.1200000000003</v>
      </c>
      <c r="H28" s="69"/>
      <c r="I28" s="69">
        <f>VLOOKUP($L28,'[5]Jadual 8 - KatPekerjaCitizen'!$X$5:$AB$22,4,FALSE)</f>
        <v>3241.6799999999994</v>
      </c>
      <c r="J28" s="63"/>
      <c r="K28" s="94"/>
      <c r="L28">
        <v>13</v>
      </c>
    </row>
    <row r="29" spans="1:12" ht="9.9499999999999993" customHeight="1">
      <c r="A29" s="64"/>
      <c r="B29" s="64"/>
      <c r="C29" s="62"/>
      <c r="D29" s="47"/>
      <c r="E29" s="63"/>
      <c r="F29" s="63"/>
      <c r="G29" s="63"/>
      <c r="H29" s="63"/>
      <c r="I29" s="63"/>
      <c r="J29" s="63"/>
    </row>
    <row r="30" spans="1:12" s="6" customFormat="1" ht="36.75" customHeight="1" thickBot="1">
      <c r="A30" s="64"/>
      <c r="B30" s="64"/>
      <c r="C30" s="194"/>
      <c r="D30" s="193"/>
      <c r="E30" s="195"/>
      <c r="F30" s="195"/>
      <c r="G30" s="195"/>
      <c r="H30" s="195"/>
      <c r="I30" s="195"/>
      <c r="J30" s="195"/>
      <c r="K30" s="94"/>
    </row>
    <row r="31" spans="1:12" s="6" customFormat="1" ht="33.950000000000003" customHeight="1">
      <c r="A31" s="64"/>
      <c r="B31" s="64"/>
      <c r="C31" s="44"/>
      <c r="D31" s="60"/>
      <c r="E31" s="63"/>
      <c r="F31" s="63"/>
      <c r="G31" s="63"/>
      <c r="H31" s="63"/>
      <c r="I31" s="63"/>
      <c r="J31" s="63"/>
      <c r="K31" s="94"/>
    </row>
    <row r="32" spans="1:12" s="6" customFormat="1" ht="12.75" customHeight="1">
      <c r="A32" s="64"/>
      <c r="B32" s="64"/>
      <c r="C32" s="44"/>
      <c r="D32" s="60"/>
      <c r="E32" s="81"/>
      <c r="F32" s="83"/>
      <c r="G32" s="80"/>
      <c r="H32" s="80"/>
      <c r="I32" s="79"/>
      <c r="J32" s="53"/>
      <c r="K32" s="94"/>
    </row>
    <row r="33" spans="1:11" s="6" customFormat="1" ht="14.25" customHeight="1">
      <c r="A33" s="64"/>
      <c r="B33" s="64"/>
      <c r="C33" s="44"/>
      <c r="D33" s="60"/>
      <c r="E33" s="81"/>
      <c r="F33" s="83"/>
      <c r="G33" s="80"/>
      <c r="H33" s="80"/>
      <c r="I33" s="79"/>
      <c r="J33" s="53"/>
      <c r="K33" s="94"/>
    </row>
    <row r="35" spans="1:11">
      <c r="K35" s="96"/>
    </row>
    <row r="36" spans="1:11">
      <c r="K36" s="96"/>
    </row>
  </sheetData>
  <mergeCells count="7">
    <mergeCell ref="C28:D28"/>
    <mergeCell ref="C2:J2"/>
    <mergeCell ref="C5:D5"/>
    <mergeCell ref="E5:I5"/>
    <mergeCell ref="C11:D11"/>
    <mergeCell ref="C14:D14"/>
    <mergeCell ref="C16:D16"/>
  </mergeCells>
  <pageMargins left="0" right="0.51181102362204722" top="0.31496062992125984" bottom="0.51181102362204722" header="1.2598425196850394" footer="0.98425196850393704"/>
  <pageSetup paperSize="9" scale="80" firstPageNumber="9" orientation="landscape" useFirstPageNumber="1" r:id="rId1"/>
  <rowBreaks count="1" manualBreakCount="1">
    <brk id="33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BK56"/>
  <sheetViews>
    <sheetView zoomScale="80" zoomScaleNormal="80" zoomScaleSheetLayoutView="100" workbookViewId="0">
      <selection activeCell="S23" sqref="S23"/>
    </sheetView>
  </sheetViews>
  <sheetFormatPr defaultColWidth="3.7109375" defaultRowHeight="12.75"/>
  <cols>
    <col min="1" max="1" width="11.28515625" style="97" customWidth="1"/>
    <col min="2" max="2" width="1.7109375" style="97" customWidth="1"/>
    <col min="3" max="3" width="5.7109375" style="97" customWidth="1"/>
    <col min="4" max="4" width="50" style="97" customWidth="1"/>
    <col min="5" max="5" width="5.7109375" style="97" customWidth="1"/>
    <col min="6" max="6" width="22.42578125" style="97" customWidth="1"/>
    <col min="7" max="7" width="5.7109375" style="97" customWidth="1"/>
    <col min="8" max="8" width="22.42578125" style="98" customWidth="1"/>
    <col min="9" max="9" width="5.7109375" style="98" customWidth="1"/>
    <col min="10" max="10" width="22.42578125" style="98" customWidth="1"/>
    <col min="11" max="11" width="5.7109375" style="97" customWidth="1"/>
    <col min="12" max="12" width="22.42578125" style="97" customWidth="1"/>
    <col min="13" max="14" width="0" style="97" hidden="1" customWidth="1"/>
    <col min="15" max="16384" width="3.7109375" style="97"/>
  </cols>
  <sheetData>
    <row r="1" spans="1:63" ht="12.75" customHeight="1">
      <c r="A1" s="124"/>
      <c r="B1" s="124"/>
      <c r="D1" s="99"/>
    </row>
    <row r="2" spans="1:63" ht="27" customHeight="1">
      <c r="A2" s="125"/>
      <c r="B2" s="125"/>
      <c r="C2" s="280" t="s">
        <v>104</v>
      </c>
      <c r="D2" s="281"/>
      <c r="E2" s="281"/>
      <c r="F2" s="281"/>
      <c r="G2" s="281"/>
      <c r="H2" s="281"/>
      <c r="I2" s="281"/>
      <c r="J2" s="281"/>
      <c r="K2" s="281"/>
      <c r="L2" s="281"/>
      <c r="M2" s="100"/>
      <c r="N2" s="100"/>
      <c r="O2" s="100"/>
      <c r="P2" s="100"/>
      <c r="Q2" s="100"/>
      <c r="R2" s="100"/>
      <c r="S2" s="100"/>
    </row>
    <row r="3" spans="1:63" ht="12.75" customHeight="1" thickBot="1">
      <c r="A3" s="124"/>
      <c r="B3" s="124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63" ht="9" customHeight="1">
      <c r="A4" s="124"/>
      <c r="B4" s="124"/>
      <c r="C4" s="172"/>
      <c r="D4" s="173"/>
      <c r="E4" s="173"/>
      <c r="F4" s="173"/>
      <c r="G4" s="173"/>
      <c r="H4" s="173"/>
      <c r="I4" s="173"/>
      <c r="J4" s="173"/>
      <c r="K4" s="173"/>
      <c r="L4" s="174"/>
    </row>
    <row r="5" spans="1:63" ht="56.25" customHeight="1">
      <c r="A5" s="124"/>
      <c r="B5" s="124"/>
      <c r="C5" s="282" t="s">
        <v>36</v>
      </c>
      <c r="D5" s="282"/>
      <c r="E5" s="175"/>
      <c r="F5" s="283" t="s">
        <v>35</v>
      </c>
      <c r="G5" s="283"/>
      <c r="H5" s="283"/>
      <c r="I5" s="283"/>
      <c r="J5" s="283"/>
      <c r="K5" s="283"/>
      <c r="L5" s="176" t="s">
        <v>114</v>
      </c>
    </row>
    <row r="6" spans="1:63" ht="6" customHeight="1">
      <c r="A6" s="124"/>
      <c r="B6" s="124"/>
      <c r="C6" s="177"/>
      <c r="D6" s="178"/>
      <c r="E6" s="179"/>
      <c r="F6" s="180"/>
      <c r="G6" s="284"/>
      <c r="H6" s="284"/>
      <c r="I6" s="284"/>
      <c r="J6" s="181"/>
      <c r="K6" s="181"/>
      <c r="L6" s="178"/>
    </row>
    <row r="7" spans="1:63" s="99" customFormat="1" ht="27" customHeight="1">
      <c r="A7" s="124"/>
      <c r="B7" s="124"/>
      <c r="C7" s="182"/>
      <c r="D7" s="182"/>
      <c r="E7" s="183"/>
      <c r="F7" s="184" t="s">
        <v>1</v>
      </c>
      <c r="G7" s="185"/>
      <c r="H7" s="185" t="s">
        <v>34</v>
      </c>
      <c r="I7" s="185"/>
      <c r="J7" s="185" t="s">
        <v>24</v>
      </c>
      <c r="K7" s="186"/>
      <c r="L7" s="187" t="s">
        <v>0</v>
      </c>
    </row>
    <row r="8" spans="1:63" ht="7.5" customHeight="1" thickBot="1">
      <c r="A8" s="124"/>
      <c r="B8" s="124"/>
      <c r="C8" s="188"/>
      <c r="D8" s="188"/>
      <c r="E8" s="189"/>
      <c r="F8" s="190"/>
      <c r="G8" s="191"/>
      <c r="H8" s="191"/>
      <c r="I8" s="191"/>
      <c r="J8" s="191"/>
      <c r="K8" s="192"/>
      <c r="L8" s="188"/>
    </row>
    <row r="9" spans="1:63" ht="7.5" customHeight="1">
      <c r="A9" s="124"/>
      <c r="B9" s="124"/>
      <c r="C9" s="58"/>
      <c r="D9" s="58"/>
      <c r="E9" s="57"/>
      <c r="F9" s="57"/>
      <c r="G9" s="57"/>
      <c r="H9" s="57"/>
      <c r="I9" s="57"/>
      <c r="J9" s="57"/>
      <c r="K9" s="121"/>
      <c r="L9" s="122"/>
    </row>
    <row r="10" spans="1:63" ht="27" customHeight="1">
      <c r="A10" s="124"/>
      <c r="B10" s="124"/>
      <c r="C10" s="279" t="s">
        <v>26</v>
      </c>
      <c r="D10" s="279"/>
      <c r="E10" s="69"/>
      <c r="F10" s="69">
        <f>F17+F23+F29</f>
        <v>411159</v>
      </c>
      <c r="G10" s="69"/>
      <c r="H10" s="69">
        <f>H17+H23+H29</f>
        <v>339759</v>
      </c>
      <c r="I10" s="69"/>
      <c r="J10" s="69">
        <f>J17+J23+J29</f>
        <v>71400</v>
      </c>
      <c r="K10" s="101"/>
      <c r="L10" s="69">
        <f>L17+L23+L29</f>
        <v>8046642.3391061313</v>
      </c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</row>
    <row r="11" spans="1:63" s="104" customFormat="1" ht="8.25" customHeight="1" thickBot="1">
      <c r="A11" s="124"/>
      <c r="B11" s="124"/>
      <c r="C11" s="12"/>
      <c r="D11" s="12"/>
      <c r="E11" s="70"/>
      <c r="F11" s="70"/>
      <c r="G11" s="71"/>
      <c r="H11" s="71"/>
      <c r="I11" s="72"/>
      <c r="J11" s="73"/>
      <c r="K11" s="165"/>
      <c r="L11" s="166"/>
      <c r="P11" s="101"/>
      <c r="Q11" s="101"/>
      <c r="R11" s="101"/>
      <c r="S11" s="102"/>
      <c r="T11" s="102"/>
      <c r="U11" s="102"/>
      <c r="V11" s="102"/>
      <c r="W11" s="101"/>
      <c r="X11" s="103"/>
      <c r="Y11" s="102"/>
    </row>
    <row r="12" spans="1:63" ht="12.75" customHeight="1">
      <c r="A12" s="124"/>
      <c r="B12" s="124"/>
      <c r="F12" s="105"/>
      <c r="G12" s="105"/>
      <c r="H12" s="106"/>
      <c r="I12" s="106"/>
    </row>
    <row r="13" spans="1:63" ht="12.75" customHeight="1">
      <c r="A13" s="124"/>
      <c r="B13" s="124"/>
      <c r="C13" s="107"/>
      <c r="D13" s="108"/>
      <c r="F13" s="109"/>
      <c r="G13" s="109"/>
      <c r="H13" s="110"/>
      <c r="I13" s="110"/>
      <c r="J13" s="110"/>
      <c r="K13" s="109"/>
      <c r="L13" s="109"/>
    </row>
    <row r="14" spans="1:63" ht="12.75" customHeight="1">
      <c r="A14" s="124"/>
      <c r="B14" s="124"/>
      <c r="F14" s="111"/>
      <c r="G14" s="111"/>
      <c r="H14" s="112"/>
      <c r="I14" s="112"/>
      <c r="J14" s="112"/>
      <c r="K14" s="111"/>
      <c r="L14" s="111"/>
    </row>
    <row r="15" spans="1:63" ht="12.75" customHeight="1">
      <c r="A15" s="124"/>
      <c r="B15" s="124"/>
      <c r="F15" s="111"/>
      <c r="G15" s="111"/>
      <c r="H15" s="112"/>
      <c r="I15" s="112"/>
      <c r="J15" s="112"/>
      <c r="K15" s="111"/>
      <c r="L15" s="111"/>
    </row>
    <row r="16" spans="1:63" s="114" customFormat="1" ht="12.75" customHeight="1">
      <c r="A16" s="124"/>
      <c r="B16" s="124"/>
      <c r="C16" s="107"/>
      <c r="D16" s="113"/>
      <c r="F16" s="111"/>
      <c r="G16" s="111"/>
      <c r="H16" s="112"/>
      <c r="I16" s="112"/>
      <c r="J16" s="112"/>
      <c r="K16" s="111"/>
      <c r="L16" s="111"/>
    </row>
    <row r="17" spans="1:14" ht="28.5" customHeight="1">
      <c r="A17" s="124"/>
      <c r="B17" s="124"/>
      <c r="C17" s="211" t="s">
        <v>76</v>
      </c>
      <c r="D17" s="212" t="s">
        <v>79</v>
      </c>
      <c r="E17" s="115"/>
      <c r="F17" s="196">
        <f>H17+J17</f>
        <v>23044</v>
      </c>
      <c r="G17" s="196"/>
      <c r="H17" s="196">
        <v>20344</v>
      </c>
      <c r="I17" s="209"/>
      <c r="J17" s="196">
        <v>2700</v>
      </c>
      <c r="K17" s="196"/>
      <c r="L17" s="196">
        <v>832972.20200000005</v>
      </c>
      <c r="N17" s="208" t="s">
        <v>71</v>
      </c>
    </row>
    <row r="18" spans="1:14" ht="12.75" customHeight="1">
      <c r="A18" s="124"/>
      <c r="B18" s="124"/>
      <c r="C18" s="211"/>
      <c r="D18" s="213"/>
      <c r="E18" s="115"/>
      <c r="F18" s="196"/>
      <c r="G18" s="196"/>
      <c r="H18" s="209"/>
      <c r="I18" s="209"/>
      <c r="J18" s="209"/>
      <c r="K18" s="196"/>
      <c r="L18" s="196"/>
    </row>
    <row r="19" spans="1:14" ht="12.75" customHeight="1">
      <c r="A19" s="124"/>
      <c r="B19" s="124"/>
      <c r="C19" s="214"/>
      <c r="D19" s="1"/>
      <c r="E19" s="115"/>
      <c r="F19" s="196"/>
      <c r="G19" s="196"/>
      <c r="H19" s="209"/>
      <c r="I19" s="209"/>
      <c r="J19" s="209"/>
      <c r="K19" s="196"/>
      <c r="L19" s="196"/>
    </row>
    <row r="20" spans="1:14" ht="12.75" customHeight="1">
      <c r="A20" s="124"/>
      <c r="B20" s="124"/>
      <c r="C20" s="214"/>
      <c r="D20" s="1"/>
      <c r="E20" s="117"/>
      <c r="F20" s="196"/>
      <c r="G20" s="196"/>
      <c r="H20" s="209"/>
      <c r="I20" s="209"/>
      <c r="J20" s="209"/>
      <c r="K20" s="196"/>
      <c r="L20" s="196"/>
    </row>
    <row r="21" spans="1:14" ht="12.75" customHeight="1">
      <c r="A21" s="124"/>
      <c r="B21" s="124"/>
      <c r="C21" s="215"/>
      <c r="D21" s="1"/>
      <c r="E21" s="117"/>
      <c r="F21" s="196"/>
      <c r="G21" s="196"/>
      <c r="H21" s="209"/>
      <c r="I21" s="209"/>
      <c r="J21" s="209"/>
      <c r="K21" s="196"/>
      <c r="L21" s="196"/>
    </row>
    <row r="22" spans="1:14" ht="12.75" customHeight="1">
      <c r="A22" s="124"/>
      <c r="B22" s="124"/>
      <c r="D22" s="216"/>
      <c r="E22" s="117"/>
      <c r="F22" s="196"/>
      <c r="G22" s="196"/>
      <c r="H22" s="209"/>
      <c r="I22" s="209"/>
      <c r="J22" s="209"/>
      <c r="K22" s="196"/>
      <c r="L22" s="196"/>
    </row>
    <row r="23" spans="1:14" ht="28.5" customHeight="1">
      <c r="A23" s="124"/>
      <c r="B23" s="124"/>
      <c r="C23" s="211" t="s">
        <v>77</v>
      </c>
      <c r="D23" s="217" t="s">
        <v>80</v>
      </c>
      <c r="E23" s="117"/>
      <c r="F23" s="196">
        <f>H23+J23</f>
        <v>352571</v>
      </c>
      <c r="G23" s="196"/>
      <c r="H23" s="196">
        <v>292821</v>
      </c>
      <c r="I23" s="209"/>
      <c r="J23" s="196">
        <v>59750</v>
      </c>
      <c r="K23" s="196"/>
      <c r="L23" s="196">
        <v>6668739.4199999999</v>
      </c>
      <c r="N23" s="208" t="s">
        <v>72</v>
      </c>
    </row>
    <row r="24" spans="1:14" ht="12.75" customHeight="1">
      <c r="A24" s="124"/>
      <c r="B24" s="124"/>
      <c r="C24" s="214"/>
      <c r="D24" s="1"/>
      <c r="E24" s="117"/>
      <c r="F24" s="196"/>
      <c r="G24" s="196"/>
      <c r="H24" s="209"/>
      <c r="I24" s="209"/>
      <c r="J24" s="209"/>
      <c r="K24" s="196"/>
      <c r="L24" s="196"/>
    </row>
    <row r="25" spans="1:14" ht="12.75" customHeight="1">
      <c r="A25" s="124"/>
      <c r="B25" s="124"/>
      <c r="C25" s="214"/>
      <c r="D25" s="1"/>
      <c r="E25" s="117"/>
      <c r="F25" s="196"/>
      <c r="G25" s="196"/>
      <c r="H25" s="209"/>
      <c r="I25" s="209"/>
      <c r="J25" s="209"/>
      <c r="K25" s="196"/>
      <c r="L25" s="196"/>
    </row>
    <row r="26" spans="1:14" ht="12.75" customHeight="1">
      <c r="A26" s="124"/>
      <c r="B26" s="124"/>
      <c r="C26" s="214"/>
      <c r="D26" s="1"/>
      <c r="E26" s="117"/>
      <c r="F26" s="196"/>
      <c r="G26" s="196"/>
      <c r="H26" s="209"/>
      <c r="I26" s="209"/>
      <c r="J26" s="209"/>
      <c r="K26" s="196"/>
      <c r="L26" s="196"/>
    </row>
    <row r="27" spans="1:14" ht="12.75" customHeight="1">
      <c r="A27" s="124"/>
      <c r="B27" s="124"/>
      <c r="D27" s="218"/>
      <c r="E27" s="117"/>
      <c r="F27" s="196"/>
      <c r="G27" s="196"/>
      <c r="H27" s="209"/>
      <c r="I27" s="209"/>
      <c r="J27" s="209"/>
      <c r="K27" s="196"/>
      <c r="L27" s="196"/>
    </row>
    <row r="28" spans="1:14" ht="12.75" customHeight="1">
      <c r="A28" s="124"/>
      <c r="B28" s="124"/>
      <c r="C28" s="210"/>
      <c r="D28" s="217"/>
      <c r="E28" s="117"/>
      <c r="F28" s="196"/>
      <c r="G28" s="196"/>
      <c r="H28" s="209"/>
      <c r="I28" s="209"/>
      <c r="J28" s="209"/>
      <c r="K28" s="196"/>
      <c r="L28" s="196"/>
    </row>
    <row r="29" spans="1:14" ht="28.5" customHeight="1">
      <c r="A29" s="124"/>
      <c r="B29" s="124"/>
      <c r="C29" s="211" t="s">
        <v>78</v>
      </c>
      <c r="D29" s="219" t="s">
        <v>81</v>
      </c>
      <c r="E29" s="117"/>
      <c r="F29" s="196">
        <f>H29+J29</f>
        <v>35544</v>
      </c>
      <c r="G29" s="196"/>
      <c r="H29" s="196">
        <v>26594</v>
      </c>
      <c r="I29" s="209"/>
      <c r="J29" s="196">
        <v>8950</v>
      </c>
      <c r="K29" s="196"/>
      <c r="L29" s="196">
        <v>544930.71710613184</v>
      </c>
      <c r="N29" s="208" t="s">
        <v>73</v>
      </c>
    </row>
    <row r="30" spans="1:14" ht="12.75" customHeight="1">
      <c r="A30" s="124"/>
      <c r="B30" s="124"/>
      <c r="C30" s="107"/>
      <c r="D30" s="116"/>
      <c r="E30" s="117"/>
      <c r="F30" s="196"/>
      <c r="G30" s="196"/>
      <c r="H30" s="209"/>
      <c r="I30" s="209"/>
      <c r="J30" s="209"/>
      <c r="K30" s="196"/>
      <c r="L30" s="196"/>
    </row>
    <row r="31" spans="1:14" ht="12.75" customHeight="1">
      <c r="A31" s="124"/>
      <c r="B31" s="124"/>
      <c r="C31" s="107"/>
      <c r="D31" s="118"/>
      <c r="E31" s="117"/>
      <c r="F31" s="196"/>
      <c r="G31" s="196"/>
      <c r="H31" s="209"/>
      <c r="I31" s="209"/>
      <c r="J31" s="209"/>
      <c r="K31" s="196"/>
      <c r="L31" s="196"/>
    </row>
    <row r="32" spans="1:14" ht="12.75" customHeight="1">
      <c r="A32" s="124"/>
      <c r="B32" s="124"/>
      <c r="C32" s="107"/>
      <c r="D32" s="118"/>
      <c r="E32" s="117"/>
    </row>
    <row r="33" spans="1:12" ht="12.75" customHeight="1">
      <c r="A33" s="124"/>
      <c r="B33" s="124"/>
      <c r="E33" s="117"/>
    </row>
    <row r="34" spans="1:12" ht="12.75" customHeight="1" thickBot="1">
      <c r="A34" s="124"/>
      <c r="B34" s="124"/>
      <c r="C34" s="169"/>
      <c r="D34" s="123"/>
      <c r="E34" s="123"/>
      <c r="F34" s="170"/>
      <c r="G34" s="170"/>
      <c r="H34" s="171"/>
      <c r="I34" s="171"/>
      <c r="J34" s="171"/>
      <c r="K34" s="170"/>
      <c r="L34" s="170"/>
    </row>
    <row r="35" spans="1:12" ht="12.75" customHeight="1">
      <c r="A35" s="124"/>
      <c r="B35" s="124"/>
      <c r="E35" s="119"/>
      <c r="F35" s="111"/>
      <c r="G35" s="111"/>
      <c r="H35" s="112"/>
      <c r="I35" s="112"/>
      <c r="J35" s="112"/>
      <c r="K35" s="111"/>
      <c r="L35" s="111"/>
    </row>
    <row r="36" spans="1:12" ht="12.75" customHeight="1">
      <c r="A36" s="124"/>
      <c r="B36" s="124"/>
      <c r="C36" s="214"/>
      <c r="D36" s="220" t="s">
        <v>99</v>
      </c>
      <c r="E36" s="119"/>
      <c r="F36" s="111"/>
      <c r="G36" s="111"/>
      <c r="H36" s="112"/>
      <c r="I36" s="112"/>
      <c r="J36" s="112"/>
      <c r="K36" s="111"/>
      <c r="L36" s="111"/>
    </row>
    <row r="37" spans="1:12" ht="9.75" customHeight="1">
      <c r="A37" s="124"/>
      <c r="B37" s="124"/>
      <c r="C37" s="214"/>
      <c r="D37" s="220"/>
      <c r="E37" s="119"/>
      <c r="F37" s="111"/>
      <c r="G37" s="111"/>
      <c r="H37" s="112"/>
      <c r="I37" s="112"/>
      <c r="J37" s="112"/>
      <c r="K37" s="111"/>
      <c r="L37" s="111"/>
    </row>
    <row r="38" spans="1:12" ht="4.5" customHeight="1">
      <c r="A38" s="124"/>
      <c r="B38" s="124"/>
      <c r="C38" s="215"/>
      <c r="D38" s="214"/>
      <c r="E38" s="119"/>
      <c r="F38" s="111"/>
      <c r="G38" s="111"/>
      <c r="H38" s="112"/>
      <c r="I38" s="112"/>
      <c r="J38" s="112"/>
      <c r="K38" s="111"/>
      <c r="L38" s="111"/>
    </row>
    <row r="39" spans="1:12" ht="14.25" customHeight="1">
      <c r="A39" s="124"/>
      <c r="B39" s="124"/>
      <c r="C39" s="221" t="s">
        <v>76</v>
      </c>
      <c r="D39" s="222" t="s">
        <v>82</v>
      </c>
      <c r="E39" s="119"/>
      <c r="F39" s="111"/>
      <c r="G39" s="111"/>
      <c r="H39" s="112"/>
      <c r="I39" s="112"/>
      <c r="J39" s="112"/>
      <c r="K39" s="111"/>
      <c r="L39" s="111"/>
    </row>
    <row r="40" spans="1:12" ht="13.5" customHeight="1">
      <c r="A40" s="124"/>
      <c r="B40" s="124"/>
      <c r="C40" s="221"/>
      <c r="D40" s="223" t="s">
        <v>83</v>
      </c>
      <c r="E40" s="119"/>
      <c r="F40" s="111"/>
      <c r="G40" s="111"/>
      <c r="H40" s="112"/>
      <c r="I40" s="112"/>
      <c r="J40" s="112"/>
      <c r="K40" s="111"/>
      <c r="L40" s="111"/>
    </row>
    <row r="41" spans="1:12" ht="4.5" customHeight="1">
      <c r="A41" s="124"/>
      <c r="B41" s="124"/>
      <c r="C41" s="221"/>
      <c r="D41" s="224"/>
      <c r="E41" s="119"/>
      <c r="F41" s="111"/>
      <c r="G41" s="111"/>
      <c r="H41" s="112"/>
      <c r="I41" s="112"/>
      <c r="J41" s="112"/>
      <c r="K41" s="111"/>
      <c r="L41" s="111"/>
    </row>
    <row r="42" spans="1:12" ht="12.75" customHeight="1">
      <c r="A42" s="124"/>
      <c r="B42" s="124"/>
      <c r="C42" s="221" t="s">
        <v>77</v>
      </c>
      <c r="D42" s="222" t="s">
        <v>84</v>
      </c>
      <c r="E42" s="119"/>
      <c r="F42" s="111"/>
      <c r="G42" s="111"/>
      <c r="H42" s="112"/>
      <c r="I42" s="112"/>
      <c r="J42" s="112"/>
      <c r="K42" s="111"/>
      <c r="L42" s="111"/>
    </row>
    <row r="43" spans="1:12" ht="12.75" customHeight="1">
      <c r="A43" s="124"/>
      <c r="B43" s="124"/>
      <c r="C43" s="221"/>
      <c r="D43" s="225" t="s">
        <v>85</v>
      </c>
      <c r="E43" s="119"/>
      <c r="F43" s="111"/>
      <c r="G43" s="111"/>
      <c r="H43" s="112"/>
      <c r="I43" s="112"/>
      <c r="J43" s="112"/>
      <c r="K43" s="111"/>
      <c r="L43" s="111"/>
    </row>
    <row r="44" spans="1:12" ht="3.75" customHeight="1">
      <c r="A44" s="124"/>
      <c r="B44" s="124"/>
      <c r="C44" s="221"/>
      <c r="D44" s="225"/>
      <c r="E44" s="119"/>
      <c r="F44" s="111"/>
      <c r="G44" s="111"/>
      <c r="H44" s="112"/>
      <c r="I44" s="112"/>
      <c r="J44" s="112"/>
      <c r="K44" s="111"/>
      <c r="L44" s="111"/>
    </row>
    <row r="45" spans="1:12" ht="12.75" customHeight="1">
      <c r="A45" s="124"/>
      <c r="B45" s="124"/>
      <c r="C45" s="221" t="s">
        <v>78</v>
      </c>
      <c r="D45" s="222" t="s">
        <v>86</v>
      </c>
      <c r="E45" s="117"/>
      <c r="F45" s="111"/>
      <c r="G45" s="111"/>
      <c r="H45" s="112"/>
      <c r="I45" s="112"/>
      <c r="J45" s="112"/>
      <c r="K45" s="111"/>
      <c r="L45" s="111"/>
    </row>
    <row r="46" spans="1:12" ht="12.75" customHeight="1">
      <c r="A46" s="124"/>
      <c r="B46" s="124"/>
      <c r="C46" s="210"/>
      <c r="D46" s="226" t="s">
        <v>87</v>
      </c>
      <c r="E46" s="120"/>
      <c r="F46" s="111"/>
      <c r="G46" s="111"/>
      <c r="H46" s="112"/>
      <c r="I46" s="112"/>
      <c r="J46" s="112"/>
      <c r="K46" s="111"/>
      <c r="L46" s="111"/>
    </row>
    <row r="47" spans="1:12" ht="4.5" customHeight="1">
      <c r="A47" s="124"/>
      <c r="B47" s="124"/>
      <c r="C47" s="107"/>
      <c r="D47" s="168"/>
      <c r="E47" s="119"/>
      <c r="F47" s="111"/>
      <c r="G47" s="111"/>
      <c r="H47" s="112"/>
      <c r="I47" s="112"/>
      <c r="J47" s="112"/>
      <c r="K47" s="111"/>
      <c r="L47" s="111"/>
    </row>
    <row r="48" spans="1:12" ht="18" customHeight="1"/>
    <row r="52" spans="8:10">
      <c r="H52" s="97"/>
      <c r="I52" s="97"/>
      <c r="J52" s="97"/>
    </row>
    <row r="56" spans="8:10">
      <c r="H56" s="97"/>
      <c r="I56" s="97"/>
      <c r="J56" s="97"/>
    </row>
  </sheetData>
  <sheetProtection algorithmName="SHA-512" hashValue="VK0DUxjGJTFuWLZpseykBhy5g/RPb/fjthErp3QS0A0Vk77QbZiboYOQAMqDq5+fe1t3OQjifNg63PoTL5wuEg==" saltValue="8pyNRnd2Gx2+keejulQQbw==" spinCount="100000" sheet="1" objects="1" scenarios="1"/>
  <mergeCells count="5">
    <mergeCell ref="C2:L2"/>
    <mergeCell ref="C5:D5"/>
    <mergeCell ref="F5:K5"/>
    <mergeCell ref="C10:D10"/>
    <mergeCell ref="G6:I6"/>
  </mergeCells>
  <printOptions horizontalCentered="1" verticalCentered="1"/>
  <pageMargins left="0" right="0" top="0.15748031496062992" bottom="0" header="0.31496062992125984" footer="0.31496062992125984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P44"/>
  <sheetViews>
    <sheetView tabSelected="1" zoomScale="93" zoomScaleNormal="93" zoomScaleSheetLayoutView="100" workbookViewId="0">
      <selection activeCell="R16" sqref="R16"/>
    </sheetView>
  </sheetViews>
  <sheetFormatPr defaultColWidth="3.7109375" defaultRowHeight="12.75"/>
  <cols>
    <col min="1" max="1" width="11.28515625" style="27" customWidth="1"/>
    <col min="2" max="4" width="2.140625" style="27" customWidth="1"/>
    <col min="5" max="5" width="31.85546875" style="27" customWidth="1"/>
    <col min="6" max="7" width="2.140625" style="28" customWidth="1"/>
    <col min="8" max="8" width="31.85546875" style="28" customWidth="1"/>
    <col min="9" max="9" width="2.140625" style="28" customWidth="1"/>
    <col min="10" max="10" width="31.85546875" style="28" customWidth="1"/>
    <col min="11" max="11" width="2.140625" style="28" customWidth="1"/>
    <col min="12" max="12" width="31.85546875" style="28" customWidth="1"/>
    <col min="13" max="13" width="2.140625" style="28" customWidth="1"/>
    <col min="14" max="14" width="31.85546875" style="28" customWidth="1"/>
    <col min="15" max="16" width="0" style="27" hidden="1" customWidth="1"/>
    <col min="17" max="16384" width="3.7109375" style="27"/>
  </cols>
  <sheetData>
    <row r="1" spans="1:16" ht="12.95" customHeight="1">
      <c r="A1" s="25"/>
      <c r="B1" s="25"/>
      <c r="C1" s="25"/>
      <c r="D1" s="25"/>
    </row>
    <row r="2" spans="1:16" ht="27" customHeight="1">
      <c r="A2" s="25"/>
      <c r="B2" s="25"/>
      <c r="C2" s="25"/>
      <c r="D2" s="25"/>
      <c r="E2" s="286" t="s">
        <v>107</v>
      </c>
      <c r="F2" s="287"/>
      <c r="G2" s="287"/>
      <c r="H2" s="287"/>
      <c r="I2" s="287"/>
      <c r="J2" s="287"/>
      <c r="K2" s="287"/>
      <c r="L2" s="287"/>
      <c r="M2" s="287"/>
      <c r="N2" s="287"/>
    </row>
    <row r="3" spans="1:16" ht="12.95" customHeight="1" thickBot="1">
      <c r="A3" s="25"/>
      <c r="B3" s="25"/>
      <c r="C3" s="88"/>
      <c r="D3" s="88"/>
      <c r="E3" s="29"/>
      <c r="F3" s="30"/>
      <c r="G3" s="30"/>
      <c r="H3" s="30"/>
      <c r="I3" s="30"/>
      <c r="J3" s="30"/>
      <c r="K3" s="30"/>
      <c r="L3" s="30"/>
      <c r="M3" s="30"/>
      <c r="N3" s="30"/>
    </row>
    <row r="4" spans="1:16" ht="7.5" customHeight="1">
      <c r="A4" s="25"/>
      <c r="B4" s="25"/>
      <c r="C4" s="158"/>
      <c r="D4" s="158"/>
      <c r="E4" s="159"/>
      <c r="F4" s="160"/>
      <c r="G4" s="160"/>
      <c r="H4" s="160"/>
      <c r="I4" s="160"/>
      <c r="J4" s="160"/>
      <c r="K4" s="160"/>
      <c r="L4" s="160"/>
      <c r="M4" s="160"/>
      <c r="N4" s="160"/>
    </row>
    <row r="5" spans="1:16" s="32" customFormat="1" ht="86.25" customHeight="1">
      <c r="A5" s="31"/>
      <c r="B5" s="31"/>
      <c r="C5" s="288" t="s">
        <v>46</v>
      </c>
      <c r="D5" s="288"/>
      <c r="E5" s="288"/>
      <c r="F5" s="161"/>
      <c r="G5" s="161"/>
      <c r="H5" s="126" t="s">
        <v>32</v>
      </c>
      <c r="I5" s="126"/>
      <c r="J5" s="126" t="s">
        <v>47</v>
      </c>
      <c r="K5" s="126"/>
      <c r="L5" s="126" t="s">
        <v>75</v>
      </c>
      <c r="M5" s="126"/>
      <c r="N5" s="126" t="s">
        <v>74</v>
      </c>
    </row>
    <row r="6" spans="1:16" ht="15" customHeight="1">
      <c r="A6" s="25"/>
      <c r="B6" s="25"/>
      <c r="C6" s="158"/>
      <c r="D6" s="158"/>
      <c r="E6" s="162"/>
      <c r="F6" s="163"/>
      <c r="G6" s="163"/>
      <c r="H6" s="163" t="s">
        <v>0</v>
      </c>
      <c r="I6" s="163"/>
      <c r="J6" s="163" t="s">
        <v>0</v>
      </c>
      <c r="K6" s="163"/>
      <c r="L6" s="163" t="s">
        <v>0</v>
      </c>
      <c r="M6" s="163"/>
      <c r="N6" s="163" t="s">
        <v>0</v>
      </c>
    </row>
    <row r="7" spans="1:16" ht="7.5" customHeight="1" thickBot="1">
      <c r="A7" s="25"/>
      <c r="B7" s="25"/>
      <c r="C7" s="164"/>
      <c r="D7" s="164"/>
      <c r="E7" s="162"/>
      <c r="F7" s="163"/>
      <c r="G7" s="163"/>
      <c r="H7" s="163"/>
      <c r="I7" s="163"/>
      <c r="J7" s="163"/>
      <c r="K7" s="163"/>
      <c r="L7" s="163"/>
      <c r="M7" s="163"/>
      <c r="N7" s="163"/>
    </row>
    <row r="8" spans="1:16" ht="7.5" customHeight="1">
      <c r="A8" s="25"/>
      <c r="B8" s="25"/>
      <c r="C8" s="25"/>
      <c r="D8" s="25"/>
      <c r="E8" s="33"/>
      <c r="F8" s="34"/>
      <c r="G8" s="34"/>
      <c r="H8" s="34"/>
      <c r="I8" s="34"/>
      <c r="J8" s="34"/>
      <c r="K8" s="34"/>
      <c r="L8" s="34"/>
      <c r="M8" s="34"/>
      <c r="N8" s="34"/>
    </row>
    <row r="9" spans="1:16" s="35" customFormat="1" ht="27" customHeight="1">
      <c r="A9" s="25"/>
      <c r="B9" s="25"/>
      <c r="C9" s="285" t="s">
        <v>1</v>
      </c>
      <c r="D9" s="285"/>
      <c r="E9" s="285"/>
      <c r="F9" s="7"/>
      <c r="G9" s="7"/>
      <c r="H9" s="7">
        <f>H16+H23+H29+H35</f>
        <v>1989765.4239999999</v>
      </c>
      <c r="I9" s="7"/>
      <c r="J9" s="7">
        <f>J16+J23+J29+J35</f>
        <v>741159.35</v>
      </c>
      <c r="K9" s="7"/>
      <c r="L9" s="7">
        <f>L16+L23+L29+L35</f>
        <v>3509350.7050000005</v>
      </c>
      <c r="M9" s="7"/>
      <c r="N9" s="7">
        <f>N16+N23+N29+N35</f>
        <v>78953299.654605746</v>
      </c>
    </row>
    <row r="10" spans="1:16" ht="7.5" customHeight="1" thickBot="1">
      <c r="A10" s="25"/>
      <c r="B10" s="25"/>
      <c r="C10" s="88"/>
      <c r="D10" s="88"/>
      <c r="E10" s="36"/>
      <c r="F10" s="37"/>
      <c r="G10" s="37"/>
      <c r="H10" s="37"/>
      <c r="I10" s="37"/>
      <c r="J10" s="37"/>
      <c r="K10" s="37"/>
      <c r="L10" s="37"/>
      <c r="M10" s="37"/>
      <c r="N10" s="37"/>
    </row>
    <row r="11" spans="1:16">
      <c r="A11" s="25"/>
      <c r="B11" s="25"/>
      <c r="C11" s="25"/>
      <c r="D11" s="25"/>
      <c r="F11" s="26"/>
      <c r="G11" s="26"/>
      <c r="H11" s="26"/>
      <c r="I11" s="26"/>
      <c r="J11" s="26"/>
      <c r="K11" s="26"/>
      <c r="L11" s="26"/>
      <c r="M11" s="26"/>
      <c r="N11" s="26"/>
    </row>
    <row r="12" spans="1:16" s="39" customFormat="1">
      <c r="A12" s="87"/>
      <c r="B12" s="87"/>
      <c r="F12" s="38"/>
      <c r="G12" s="38"/>
      <c r="H12" s="38"/>
      <c r="I12" s="38"/>
      <c r="J12" s="38"/>
      <c r="K12" s="38"/>
      <c r="L12" s="38"/>
      <c r="M12" s="38"/>
      <c r="N12" s="38"/>
    </row>
    <row r="13" spans="1:16">
      <c r="A13" s="25"/>
      <c r="B13" s="25"/>
      <c r="F13" s="40"/>
      <c r="G13" s="40"/>
      <c r="H13" s="40"/>
      <c r="I13" s="40"/>
      <c r="J13" s="40"/>
      <c r="K13" s="40"/>
      <c r="L13" s="40"/>
      <c r="M13" s="40"/>
      <c r="N13" s="40"/>
    </row>
    <row r="14" spans="1:16" s="39" customFormat="1">
      <c r="A14" s="87"/>
      <c r="B14" s="87"/>
      <c r="F14" s="41"/>
      <c r="G14" s="41"/>
      <c r="H14" s="41"/>
      <c r="I14" s="41"/>
      <c r="J14" s="41"/>
      <c r="K14" s="41"/>
      <c r="L14" s="41"/>
      <c r="M14" s="41"/>
      <c r="N14" s="41"/>
    </row>
    <row r="15" spans="1:16">
      <c r="A15" s="25"/>
      <c r="B15" s="25"/>
      <c r="F15" s="40"/>
      <c r="G15" s="40"/>
      <c r="H15" s="40"/>
      <c r="I15" s="40"/>
      <c r="J15" s="40"/>
      <c r="K15" s="40"/>
      <c r="L15" s="40"/>
      <c r="M15" s="40"/>
      <c r="N15" s="40"/>
    </row>
    <row r="16" spans="1:16" s="39" customFormat="1" ht="25.5" customHeight="1">
      <c r="A16" s="87"/>
      <c r="B16" s="87"/>
      <c r="C16" s="285" t="s">
        <v>2</v>
      </c>
      <c r="D16" s="285"/>
      <c r="E16" s="285"/>
      <c r="F16" s="38"/>
      <c r="G16" s="38"/>
      <c r="H16" s="8">
        <v>1594589.7959999999</v>
      </c>
      <c r="I16" s="38"/>
      <c r="J16" s="8">
        <v>611626.34600000002</v>
      </c>
      <c r="K16" s="38"/>
      <c r="L16" s="8">
        <v>2778560.5860000001</v>
      </c>
      <c r="M16" s="38"/>
      <c r="N16" s="8">
        <v>70058972.682525754</v>
      </c>
      <c r="P16" s="39">
        <v>1</v>
      </c>
    </row>
    <row r="17" spans="1:16">
      <c r="A17" s="25"/>
      <c r="B17" s="25"/>
      <c r="F17" s="40"/>
      <c r="G17" s="40"/>
      <c r="H17" s="40"/>
      <c r="I17" s="40"/>
      <c r="J17" s="40"/>
      <c r="K17" s="40"/>
      <c r="L17" s="40"/>
      <c r="M17" s="40"/>
      <c r="N17" s="40"/>
    </row>
    <row r="18" spans="1:16" s="39" customFormat="1">
      <c r="A18" s="87"/>
      <c r="B18" s="87"/>
      <c r="F18" s="42"/>
      <c r="G18" s="42"/>
      <c r="H18" s="42"/>
      <c r="I18" s="42"/>
      <c r="J18" s="42"/>
      <c r="K18" s="42"/>
      <c r="L18" s="42"/>
      <c r="M18" s="42"/>
      <c r="N18" s="42"/>
    </row>
    <row r="19" spans="1:16">
      <c r="A19" s="25"/>
      <c r="B19" s="25"/>
      <c r="C19" s="25"/>
      <c r="D19" s="25"/>
      <c r="E19" s="155"/>
      <c r="F19" s="156"/>
      <c r="G19" s="156"/>
      <c r="H19" s="157"/>
      <c r="I19" s="157"/>
      <c r="J19" s="157"/>
      <c r="K19" s="157"/>
      <c r="L19" s="156"/>
      <c r="M19" s="156"/>
      <c r="N19" s="156"/>
    </row>
    <row r="20" spans="1:16" ht="2.25" hidden="1" customHeight="1" thickBot="1">
      <c r="E20" s="29"/>
      <c r="F20" s="30"/>
      <c r="G20" s="30"/>
      <c r="H20" s="30"/>
      <c r="I20" s="30"/>
      <c r="J20" s="30"/>
      <c r="K20" s="30"/>
      <c r="L20" s="30"/>
      <c r="M20" s="30"/>
      <c r="N20" s="30"/>
    </row>
    <row r="21" spans="1:16">
      <c r="F21" s="27"/>
      <c r="G21" s="27"/>
      <c r="H21" s="27"/>
      <c r="I21" s="27"/>
      <c r="J21" s="27"/>
      <c r="K21" s="27"/>
      <c r="L21" s="27"/>
      <c r="M21" s="27"/>
      <c r="N21" s="27"/>
    </row>
    <row r="23" spans="1:16" ht="24.75" customHeight="1">
      <c r="C23" s="285" t="s">
        <v>3</v>
      </c>
      <c r="D23" s="285"/>
      <c r="E23" s="285"/>
      <c r="H23" s="8">
        <v>210046.71100000001</v>
      </c>
      <c r="I23" s="38"/>
      <c r="J23" s="8">
        <v>32645.409</v>
      </c>
      <c r="K23" s="38"/>
      <c r="L23" s="8">
        <v>476162.163</v>
      </c>
      <c r="M23" s="38"/>
      <c r="N23" s="8">
        <v>5413155.0939999996</v>
      </c>
      <c r="P23" s="27">
        <v>2</v>
      </c>
    </row>
    <row r="25" spans="1:16">
      <c r="C25" s="25"/>
      <c r="D25" s="25"/>
    </row>
    <row r="27" spans="1:16">
      <c r="C27" s="25"/>
      <c r="D27" s="25"/>
    </row>
    <row r="29" spans="1:16" ht="27" customHeight="1">
      <c r="C29" s="285" t="s">
        <v>4</v>
      </c>
      <c r="D29" s="285"/>
      <c r="E29" s="285"/>
      <c r="H29" s="8">
        <v>110253.29699999999</v>
      </c>
      <c r="I29" s="38"/>
      <c r="J29" s="8">
        <v>84375.667000000001</v>
      </c>
      <c r="K29" s="38"/>
      <c r="L29" s="8">
        <v>165724.08900000001</v>
      </c>
      <c r="M29" s="38"/>
      <c r="N29" s="8">
        <v>2312595.4010799997</v>
      </c>
      <c r="P29" s="27">
        <v>3</v>
      </c>
    </row>
    <row r="35" spans="3:16" ht="27" customHeight="1">
      <c r="C35" s="285" t="s">
        <v>22</v>
      </c>
      <c r="D35" s="285"/>
      <c r="E35" s="285"/>
      <c r="H35" s="8">
        <v>74875.62000000001</v>
      </c>
      <c r="I35" s="38"/>
      <c r="J35" s="8">
        <v>12511.928</v>
      </c>
      <c r="K35" s="38"/>
      <c r="L35" s="8">
        <v>88903.866999999998</v>
      </c>
      <c r="M35" s="38"/>
      <c r="N35" s="8">
        <v>1168576.477</v>
      </c>
      <c r="P35" s="27">
        <v>4</v>
      </c>
    </row>
    <row r="44" spans="3:16" ht="19.5" customHeight="1" thickBot="1">
      <c r="C44" s="29"/>
      <c r="D44" s="29"/>
      <c r="E44" s="29"/>
      <c r="F44" s="30"/>
      <c r="G44" s="30"/>
      <c r="H44" s="30"/>
      <c r="I44" s="30"/>
      <c r="J44" s="30"/>
      <c r="K44" s="30"/>
      <c r="L44" s="30"/>
      <c r="M44" s="30"/>
      <c r="N44" s="30"/>
    </row>
  </sheetData>
  <sheetProtection algorithmName="SHA-512" hashValue="pl0JcM6c2DZByS9pBLbP3Hnkik+6uW6p1vMvPW6x6XpTxxMm6bbkCOLYuzBs3ih9AUMVzi6f9VgNZ+fO6Exb1Q==" saltValue="qHl1lBVuKIBJ11WvUS6YSw==" spinCount="100000" sheet="1" objects="1" scenarios="1"/>
  <mergeCells count="7">
    <mergeCell ref="C35:E35"/>
    <mergeCell ref="C29:E29"/>
    <mergeCell ref="C16:E16"/>
    <mergeCell ref="E2:N2"/>
    <mergeCell ref="C5:E5"/>
    <mergeCell ref="C9:E9"/>
    <mergeCell ref="C23:E23"/>
  </mergeCells>
  <printOptions horizontalCentered="1" verticalCentered="1"/>
  <pageMargins left="0" right="0" top="0.15748031496062992" bottom="0" header="1.2598425196850394" footer="0.98425196850393704"/>
  <pageSetup paperSize="9" scale="78" firstPageNumber="16" fitToHeight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A1-101</vt:lpstr>
      <vt:lpstr>A2-102</vt:lpstr>
      <vt:lpstr>A3-103</vt:lpstr>
      <vt:lpstr>A4-104</vt:lpstr>
      <vt:lpstr>A4-105</vt:lpstr>
      <vt:lpstr>A5-106</vt:lpstr>
      <vt:lpstr>'A1-101'!Print_Area</vt:lpstr>
      <vt:lpstr>'A2-102'!Print_Area</vt:lpstr>
      <vt:lpstr>'A3-103'!Print_Area</vt:lpstr>
      <vt:lpstr>'A4-104'!Print_Area</vt:lpstr>
      <vt:lpstr>'A4-105'!Print_Area</vt:lpstr>
      <vt:lpstr>'A5-106'!Print_Area</vt:lpstr>
      <vt:lpstr>'A3-103'!Print_Titles</vt:lpstr>
      <vt:lpstr>'A4-104'!Print_Titles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Wan Noor Aishah Wan Hasan</cp:lastModifiedBy>
  <cp:lastPrinted>2023-02-28T01:31:43Z</cp:lastPrinted>
  <dcterms:created xsi:type="dcterms:W3CDTF">2017-05-28T07:06:46Z</dcterms:created>
  <dcterms:modified xsi:type="dcterms:W3CDTF">2023-03-14T03:12:33Z</dcterms:modified>
</cp:coreProperties>
</file>