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showInkAnnotation="0" codeName="ThisWorkbook"/>
  <mc:AlternateContent xmlns:mc="http://schemas.openxmlformats.org/markup-compatibility/2006">
    <mc:Choice Requires="x15">
      <x15ac:absPath xmlns:x15ac="http://schemas.microsoft.com/office/spreadsheetml/2010/11/ac" url="F:\BGB 2024\5. May 2024\Penerbitan\"/>
    </mc:Choice>
  </mc:AlternateContent>
  <xr:revisionPtr revIDLastSave="0" documentId="13_ncr:1_{E7A625FF-DFD4-4126-9AEF-94FA34E56259}" xr6:coauthVersionLast="36" xr6:coauthVersionMax="47" xr10:uidLastSave="{00000000-0000-0000-0000-000000000000}"/>
  <bookViews>
    <workbookView xWindow="-105" yWindow="-105" windowWidth="23250" windowHeight="12450" tabRatio="826" xr2:uid="{00000000-000D-0000-FFFF-FFFF00000000}"/>
  </bookViews>
  <sheets>
    <sheet name="2024Tab 1-Perm&amp;Penaw" sheetId="44" r:id="rId1"/>
    <sheet name="2024Tab 2-Hakmilik" sheetId="45" r:id="rId2"/>
    <sheet name="2024Tab 3-Exports by Type" sheetId="100" r:id="rId3"/>
    <sheet name="2024Tab 4-Exports by Country" sheetId="101" r:id="rId4"/>
    <sheet name="2024Tab 4-Exports by Countr_2" sheetId="105" r:id="rId5"/>
    <sheet name="2024Tab 5-Exports by Gred" sheetId="102" r:id="rId6"/>
    <sheet name="2024Tab 6-Imports by Type" sheetId="103" r:id="rId7"/>
    <sheet name="2024Tab 7-Imports by Country" sheetId="108" r:id="rId8"/>
    <sheet name="2024Tab 8&amp;9_Stok" sheetId="57" r:id="rId9"/>
    <sheet name="2024Tab 10-Consumption" sheetId="90" r:id="rId10"/>
    <sheet name="2024Tab 11-Price" sheetId="48" r:id="rId11"/>
    <sheet name="2024Tab 12-Workers" sheetId="49" r:id="rId12"/>
    <sheet name="2024Tab 13-Tren" sheetId="50" r:id="rId13"/>
    <sheet name="2024Tab 14" sheetId="58" r:id="rId14"/>
  </sheets>
  <definedNames>
    <definedName name="_xlnm._FilterDatabase" localSheetId="0" hidden="1">'2024Tab 1-Perm&amp;Penaw'!#REF!</definedName>
    <definedName name="_xlnm.Print_Area" localSheetId="11">'2024Tab 12-Workers'!$A$1:$AD$52</definedName>
    <definedName name="_xlnm.Print_Area" localSheetId="12">'2024Tab 13-Tren'!$A$1:$AH$48</definedName>
    <definedName name="_xlnm.Print_Area" localSheetId="13">'2024Tab 14'!$A$1:$Z$36</definedName>
    <definedName name="_xlnm.Print_Area" localSheetId="2">'2024Tab 3-Exports by Type'!$A$1:$AF$53</definedName>
    <definedName name="_xlnm.Print_Area" localSheetId="4">'2024Tab 4-Exports by Countr_2'!$A$1:$AA$38</definedName>
    <definedName name="_xlnm.Print_Area" localSheetId="3">'2024Tab 4-Exports by Country'!$A$1:$AA$40</definedName>
    <definedName name="_xlnm.Print_Area" localSheetId="6">'2024Tab 6-Imports by Type'!$A$1:$AF$55</definedName>
    <definedName name="_xlnm.Print_Area" localSheetId="7">'2024Tab 7-Imports by Country'!$A$1:$AA$44</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V38" i="108"/>
  <c r="X38" i="108"/>
  <c r="N38" i="108"/>
  <c r="P38" i="108"/>
  <c r="Y27" i="103"/>
  <c r="AA27" i="103"/>
  <c r="O27" i="103"/>
  <c r="Q27" i="103"/>
  <c r="E27" i="103"/>
  <c r="G27" i="103"/>
  <c r="W40" i="102"/>
  <c r="Y40" i="102"/>
  <c r="O40" i="102"/>
  <c r="Q40" i="102"/>
  <c r="Y27" i="100"/>
  <c r="AA27" i="100"/>
  <c r="O27" i="100"/>
  <c r="Q27" i="100"/>
  <c r="E27" i="100"/>
  <c r="G27" i="100"/>
  <c r="I38" i="45"/>
  <c r="K38" i="45"/>
  <c r="I40" i="45"/>
  <c r="K40" i="45"/>
  <c r="I32" i="45"/>
  <c r="K32" i="45"/>
  <c r="I34" i="45"/>
  <c r="K34" i="45"/>
  <c r="P45" i="44"/>
  <c r="T45" i="44"/>
  <c r="AB45" i="44"/>
  <c r="P47" i="44"/>
  <c r="T47" i="44"/>
  <c r="AB47" i="44"/>
  <c r="P39" i="44"/>
  <c r="T39" i="44"/>
  <c r="AB39" i="44"/>
  <c r="P41" i="44"/>
  <c r="T41" i="44"/>
  <c r="AB41" i="44"/>
  <c r="S40" i="102" l="1"/>
  <c r="O31" i="58" l="1"/>
  <c r="K27" i="103" l="1"/>
  <c r="AB34" i="44" l="1"/>
  <c r="T34" i="44"/>
  <c r="P34" i="44"/>
  <c r="AB32" i="44" l="1"/>
  <c r="T32" i="44"/>
  <c r="P32" i="44"/>
  <c r="L28" i="50" l="1"/>
  <c r="L30" i="50"/>
  <c r="T28" i="50"/>
  <c r="T30" i="50"/>
  <c r="AD28" i="50"/>
  <c r="AD30" i="50"/>
  <c r="AC30" i="90"/>
  <c r="AC32" i="90"/>
  <c r="Z38" i="108"/>
  <c r="T38" i="108"/>
  <c r="AA40" i="102"/>
  <c r="I27" i="45"/>
  <c r="K27" i="45" s="1"/>
  <c r="I25" i="45"/>
  <c r="K25" i="45" s="1"/>
  <c r="L22" i="50" l="1"/>
  <c r="T22" i="50"/>
  <c r="AD22" i="50"/>
  <c r="L24" i="50"/>
  <c r="T24" i="50"/>
  <c r="AD24" i="50"/>
  <c r="L26" i="50"/>
  <c r="T26" i="50"/>
  <c r="AD26" i="50"/>
  <c r="Z31" i="49"/>
  <c r="AB31" i="49"/>
  <c r="Z33" i="49"/>
  <c r="AB33" i="49"/>
  <c r="AB35" i="49"/>
  <c r="AC24" i="90"/>
  <c r="AC26" i="90"/>
  <c r="AC28" i="90"/>
  <c r="F38" i="108" l="1"/>
  <c r="H38" i="108"/>
  <c r="J38" i="108"/>
  <c r="L38" i="108"/>
  <c r="R38" i="108"/>
  <c r="D38" i="108"/>
  <c r="G40" i="102" l="1"/>
  <c r="I40" i="102"/>
  <c r="K40" i="102"/>
  <c r="I19" i="45"/>
  <c r="K19" i="45" s="1"/>
  <c r="K21" i="45"/>
  <c r="I23" i="45"/>
  <c r="K23" i="45" s="1"/>
  <c r="P26" i="44"/>
  <c r="T26" i="44"/>
  <c r="AB26" i="44"/>
  <c r="P28" i="44"/>
  <c r="T28" i="44"/>
  <c r="AB28" i="44"/>
  <c r="P30" i="44"/>
  <c r="T30" i="44"/>
  <c r="AB30" i="44"/>
  <c r="U40" i="102" l="1"/>
  <c r="N44" i="57" l="1"/>
  <c r="P44" i="57"/>
  <c r="H44" i="57"/>
  <c r="J44" i="57"/>
  <c r="C27" i="100" l="1"/>
  <c r="I27" i="100"/>
  <c r="K27" i="100"/>
  <c r="M27" i="100"/>
  <c r="S27" i="100"/>
  <c r="U27" i="100"/>
  <c r="W27" i="100"/>
  <c r="AC27" i="100"/>
  <c r="AE27" i="100"/>
  <c r="U27" i="103" l="1"/>
  <c r="M40" i="102" l="1"/>
  <c r="Y49" i="103" l="1"/>
  <c r="AA49" i="103"/>
  <c r="AC49" i="103"/>
  <c r="O49" i="103"/>
  <c r="Q49" i="103"/>
  <c r="S49" i="103"/>
  <c r="E49" i="103"/>
  <c r="G49" i="103"/>
  <c r="I49" i="103"/>
  <c r="Y48" i="100"/>
  <c r="AA48" i="100"/>
  <c r="AC48" i="100"/>
  <c r="O48" i="100"/>
  <c r="Q48" i="100"/>
  <c r="S48" i="100"/>
  <c r="E48" i="100"/>
  <c r="G48" i="100"/>
  <c r="I48" i="100"/>
  <c r="I17" i="45"/>
  <c r="K17" i="45" s="1"/>
  <c r="AB43" i="44" l="1"/>
  <c r="T43" i="44"/>
  <c r="P43" i="44"/>
  <c r="AE27" i="103" l="1"/>
  <c r="AB29" i="49" l="1"/>
  <c r="Z29" i="49"/>
  <c r="Z44" i="49"/>
  <c r="Z38" i="49" l="1"/>
  <c r="AB44" i="49" l="1"/>
  <c r="I36" i="45" l="1"/>
  <c r="AB37" i="44" l="1"/>
  <c r="T37" i="44"/>
  <c r="P37" i="44"/>
  <c r="L40" i="50" l="1"/>
  <c r="AC42" i="90" l="1"/>
  <c r="K36" i="45" l="1"/>
  <c r="I30" i="45"/>
  <c r="K30" i="45" s="1"/>
  <c r="AD40" i="50" l="1"/>
  <c r="AD20" i="50" l="1"/>
  <c r="T20" i="50"/>
  <c r="L20" i="50"/>
  <c r="AB24" i="44" l="1"/>
  <c r="T24" i="44"/>
  <c r="P24" i="44"/>
  <c r="F44" i="57" l="1"/>
  <c r="AD34" i="50" l="1"/>
  <c r="T34" i="50"/>
  <c r="L34" i="50"/>
  <c r="T40" i="50" l="1"/>
  <c r="I31" i="58" l="1"/>
  <c r="F31" i="58"/>
  <c r="AB38" i="49"/>
  <c r="AC36" i="90"/>
  <c r="AC22" i="90"/>
  <c r="L44" i="57"/>
  <c r="W49" i="103"/>
  <c r="M49" i="103"/>
  <c r="C49" i="103"/>
  <c r="AC27" i="103"/>
  <c r="W27" i="103"/>
  <c r="S27" i="103"/>
  <c r="M27" i="103"/>
  <c r="I27" i="103"/>
  <c r="C27" i="103"/>
  <c r="E40" i="102"/>
  <c r="W48" i="100"/>
  <c r="M48" i="100"/>
  <c r="C48" i="100"/>
</calcChain>
</file>

<file path=xl/sharedStrings.xml><?xml version="1.0" encoding="utf-8"?>
<sst xmlns="http://schemas.openxmlformats.org/spreadsheetml/2006/main" count="836" uniqueCount="434">
  <si>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</si>
  <si>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</si>
  <si>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</si>
  <si>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</si>
  <si>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</si>
  <si>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</si>
  <si>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</si>
  <si>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</si>
  <si>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</si>
  <si>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</si>
  <si>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</si>
  <si>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</si>
  <si>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</si>
  <si>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</si>
  <si>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</si>
  <si>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</si>
  <si>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</si>
  <si>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</si>
  <si>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</si>
  <si>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</si>
  <si>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</si>
  <si>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</si>
  <si>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</si>
  <si>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</si>
  <si>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</si>
  <si>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</si>
  <si>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</si>
  <si>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</si>
  <si>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</si>
  <si>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</si>
  <si>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</si>
  <si>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</si>
  <si>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</si>
  <si>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</si>
  <si>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</si>
  <si>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</si>
  <si>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</si>
  <si>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</si>
  <si>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</si>
  <si>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</si>
  <si>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</si>
  <si>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</si>
  <si>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</si>
  <si>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</si>
  <si>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</si>
  <si>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</si>
  <si>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</si>
  <si>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</si>
  <si>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</si>
  <si>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</si>
  <si>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</si>
  <si>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</si>
  <si>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</si>
  <si>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</si>
  <si>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</si>
  <si>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</si>
  <si>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</si>
  <si>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</si>
  <si>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</si>
  <si>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</si>
  <si>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</si>
  <si>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</si>
  <si>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</si>
  <si>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</si>
  <si>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</si>
  <si>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</si>
  <si>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</si>
  <si>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</si>
  <si>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</si>
  <si>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</si>
  <si>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</si>
  <si>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</si>
  <si>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</si>
  <si>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</si>
  <si>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</si>
  <si>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</si>
  <si>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</si>
  <si>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</si>
  <si>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</si>
  <si>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</si>
  <si>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</si>
  <si>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</si>
  <si>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</si>
  <si>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</si>
  <si>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</si>
  <si>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</si>
  <si>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</si>
  <si>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</si>
  <si>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</si>
  <si>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</si>
  <si>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</si>
  <si>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</si>
  <si>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</si>
  <si>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</si>
  <si>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</si>
  <si>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</si>
  <si>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</si>
  <si>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</si>
  <si>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</si>
  <si>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</si>
  <si>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</si>
  <si>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</si>
  <si>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</si>
  <si>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</si>
  <si>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</si>
  <si>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</si>
  <si>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</si>
  <si>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</si>
  <si>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</si>
  <si>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</si>
  <si>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</si>
  <si>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</si>
  <si>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</si>
  <si>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</si>
  <si>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</si>
  <si>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</si>
  <si>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</si>
  <si>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</si>
  <si>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</si>
  <si>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</si>
  <si>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</si>
  <si>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</si>
  <si>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</si>
  <si>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Sweden</t>
  </si>
  <si>
    <t>Taiwan</t>
  </si>
  <si>
    <t>Ukraine</t>
  </si>
  <si>
    <t>United Kingdom</t>
  </si>
  <si>
    <t>Vietnam</t>
  </si>
  <si>
    <t>Negara lain</t>
  </si>
  <si>
    <t>Other countries</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</si>
  <si>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</si>
  <si>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</si>
  <si>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</si>
  <si>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</si>
  <si>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</si>
  <si>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</si>
  <si>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</si>
  <si>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</si>
  <si>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</si>
  <si>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</si>
  <si>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</si>
  <si>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</si>
  <si>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</si>
  <si>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</si>
  <si>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</si>
  <si>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</si>
  <si>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</si>
  <si>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</si>
  <si>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</si>
  <si>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</si>
  <si>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</si>
  <si>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</si>
  <si>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</si>
  <si>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</si>
  <si>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</si>
  <si>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</si>
  <si>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</si>
  <si>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</si>
  <si>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</si>
  <si>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</si>
  <si>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</si>
  <si>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</si>
  <si>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</si>
  <si>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</si>
  <si>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</si>
  <si>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</si>
  <si>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</si>
  <si>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</si>
  <si>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</si>
  <si>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</si>
  <si>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Indonesia Rep.</t>
  </si>
  <si>
    <t xml:space="preserve"> India</t>
  </si>
  <si>
    <t xml:space="preserve"> Myanmar</t>
  </si>
  <si>
    <t xml:space="preserve"> Thailand</t>
  </si>
  <si>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</si>
  <si>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</si>
  <si>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</si>
  <si>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</si>
  <si>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</si>
  <si>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</si>
  <si>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</si>
  <si>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</si>
  <si>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</si>
  <si>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</si>
  <si>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</si>
  <si>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</si>
  <si>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</si>
  <si>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</si>
  <si>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</si>
  <si>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</si>
  <si>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</si>
  <si>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</si>
  <si>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</si>
  <si>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</si>
  <si>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</si>
  <si>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</si>
  <si>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</si>
  <si>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</si>
  <si>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</si>
  <si>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</si>
  <si>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</si>
  <si>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</si>
  <si>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</si>
  <si>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</si>
  <si>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</si>
  <si>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</si>
  <si>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</si>
  <si>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</si>
  <si>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</si>
  <si>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</si>
  <si>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</si>
  <si>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</si>
  <si>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</si>
  <si>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</si>
  <si>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</si>
  <si>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</si>
  <si>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</si>
  <si>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</si>
  <si>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</si>
  <si>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</si>
  <si>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</si>
  <si>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</si>
  <si>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</si>
  <si>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</si>
  <si>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</si>
  <si>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</si>
  <si>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</si>
  <si>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</si>
  <si>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</si>
  <si>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</si>
  <si>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</si>
  <si>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</si>
  <si>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</si>
  <si>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</si>
  <si>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</si>
  <si>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</si>
  <si>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</si>
  <si>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</si>
  <si>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</si>
  <si>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</si>
  <si>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</si>
  <si>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</si>
  <si>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</si>
  <si>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</si>
  <si>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</si>
  <si>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</si>
  <si>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</si>
  <si>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</si>
  <si>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</si>
  <si>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</si>
  <si>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</si>
  <si>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</si>
  <si>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</si>
  <si>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</si>
  <si>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</si>
  <si>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</si>
  <si>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</si>
  <si>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</si>
  <si>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</si>
  <si>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</si>
  <si>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</si>
  <si>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</si>
  <si>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</si>
  <si>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</si>
  <si>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</si>
  <si>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</si>
  <si>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</si>
  <si>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</si>
  <si>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</si>
  <si>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</si>
  <si>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</si>
  <si>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</si>
  <si>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</si>
  <si>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</si>
  <si>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</si>
  <si>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</si>
  <si>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</si>
  <si>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</si>
  <si>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</si>
  <si>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</si>
  <si>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</si>
  <si>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</si>
  <si>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</si>
  <si>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</si>
  <si>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</si>
  <si>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</si>
  <si>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</si>
  <si>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</si>
  <si>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</si>
  <si>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</si>
  <si>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</si>
  <si>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</si>
  <si>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</si>
  <si>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</si>
  <si>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</si>
  <si>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</si>
  <si>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</si>
  <si>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</si>
  <si>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</si>
  <si>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</si>
  <si>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</si>
  <si>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</si>
  <si>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</si>
  <si>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</si>
  <si>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</si>
  <si>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</si>
  <si>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</si>
  <si>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</si>
  <si>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</si>
  <si>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</si>
  <si>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</si>
  <si>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</si>
  <si>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</si>
  <si>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</si>
  <si>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</si>
  <si>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</si>
  <si>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</si>
  <si>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</si>
  <si>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</si>
  <si>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</si>
  <si>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</si>
  <si>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</si>
  <si>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</si>
  <si>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</si>
  <si>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</si>
  <si>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</si>
  <si>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</si>
  <si>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</si>
  <si>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</si>
  <si>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</si>
  <si>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</si>
  <si>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</si>
  <si>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</si>
  <si>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</si>
  <si>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</si>
  <si>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</si>
  <si>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</si>
  <si>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</si>
  <si>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</si>
  <si>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</si>
  <si>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</si>
  <si>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</si>
  <si>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</si>
  <si>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</si>
  <si>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</si>
  <si>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</si>
  <si>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</si>
  <si>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</si>
  <si>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</si>
  <si>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</si>
  <si>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</si>
  <si>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</si>
  <si>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</si>
  <si>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</si>
  <si>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</si>
  <si>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</si>
  <si>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</si>
  <si>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</si>
  <si>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</si>
  <si>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</si>
  <si>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</si>
  <si>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</si>
  <si>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</si>
  <si>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</si>
  <si>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</si>
  <si>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</si>
  <si>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</si>
  <si>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</si>
  <si>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</si>
  <si>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</si>
  <si>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</si>
  <si>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</si>
  <si>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</si>
  <si>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</si>
  <si>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</si>
  <si>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</si>
  <si>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</si>
  <si>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</si>
  <si>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</si>
  <si>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</si>
  <si>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</si>
  <si>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</si>
  <si>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</si>
  <si>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</si>
  <si>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</si>
  <si>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</si>
  <si>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</si>
  <si>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</si>
  <si>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</si>
  <si>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</si>
  <si>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</si>
  <si>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</si>
  <si>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</si>
  <si>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</si>
  <si>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</si>
  <si>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</si>
  <si>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</si>
  <si>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</si>
  <si>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Turki/</t>
    </r>
    <r>
      <rPr>
        <i/>
        <sz val="8"/>
        <rFont val="Arial"/>
        <family val="2"/>
      </rPr>
      <t>Turkiye</t>
    </r>
  </si>
  <si>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 xml:space="preserve">Provisional      </t>
    </r>
    <r>
      <rPr>
        <i/>
        <vertAlign val="superscript"/>
        <sz val="8"/>
        <rFont val="Arial"/>
        <family val="2"/>
      </rPr>
      <t xml:space="preserve"> </t>
    </r>
    <r>
      <rPr>
        <i/>
        <vertAlign val="superscript"/>
        <sz val="10"/>
        <rFont val="Arial"/>
        <family val="2"/>
      </rPr>
      <t xml:space="preserve"> r</t>
    </r>
    <r>
      <rPr>
        <i/>
        <sz val="8"/>
        <rFont val="Arial"/>
        <family val="2"/>
      </rPr>
      <t xml:space="preserve"> </t>
    </r>
    <r>
      <rPr>
        <b/>
        <sz val="8"/>
        <rFont val="Arial"/>
        <family val="2"/>
      </rPr>
      <t>Pindaan</t>
    </r>
    <r>
      <rPr>
        <i/>
        <sz val="8"/>
        <rFont val="Arial"/>
        <family val="2"/>
      </rPr>
      <t xml:space="preserve"> / Revised</t>
    </r>
  </si>
  <si>
    <r>
      <t>2023</t>
    </r>
    <r>
      <rPr>
        <b/>
        <vertAlign val="superscript"/>
        <sz val="8"/>
        <rFont val="Arial"/>
        <family val="2"/>
      </rPr>
      <t>P</t>
    </r>
  </si>
  <si>
    <r>
      <t xml:space="preserve"> Afrika Selatan/ </t>
    </r>
    <r>
      <rPr>
        <i/>
        <sz val="8"/>
        <rFont val="Arial"/>
        <family val="2"/>
      </rPr>
      <t>South Africa</t>
    </r>
  </si>
  <si>
    <t xml:space="preserve"> Argentina</t>
  </si>
  <si>
    <t xml:space="preserve"> Cameroon</t>
  </si>
  <si>
    <t xml:space="preserve"> China</t>
  </si>
  <si>
    <t xml:space="preserve"> Cote D'Ivoire</t>
  </si>
  <si>
    <t xml:space="preserve"> Congo</t>
  </si>
  <si>
    <t xml:space="preserve"> Filipina/ Philipines</t>
  </si>
  <si>
    <t xml:space="preserve"> Ghana</t>
  </si>
  <si>
    <t xml:space="preserve"> Guatemala</t>
  </si>
  <si>
    <t xml:space="preserve"> Guinea</t>
  </si>
  <si>
    <r>
      <t xml:space="preserve"> Kemboja/ </t>
    </r>
    <r>
      <rPr>
        <i/>
        <sz val="8"/>
        <rFont val="Arial"/>
        <family val="2"/>
      </rPr>
      <t>Cambodia</t>
    </r>
  </si>
  <si>
    <t xml:space="preserve"> Liberia</t>
  </si>
  <si>
    <t xml:space="preserve"> Nigeria</t>
  </si>
  <si>
    <t xml:space="preserve"> Papua New Guinea</t>
  </si>
  <si>
    <t xml:space="preserve"> Sri Lanka</t>
  </si>
  <si>
    <r>
      <t xml:space="preserve"> Negara lain/ </t>
    </r>
    <r>
      <rPr>
        <i/>
        <sz val="8"/>
        <rFont val="Arial"/>
        <family val="2"/>
      </rPr>
      <t>Other countries</t>
    </r>
  </si>
  <si>
    <r>
      <t>Singapura/</t>
    </r>
    <r>
      <rPr>
        <i/>
        <sz val="8"/>
        <rFont val="Arial"/>
        <family val="2"/>
      </rPr>
      <t xml:space="preserve"> Singapore</t>
    </r>
  </si>
  <si>
    <t>United Arab Emirates</t>
  </si>
  <si>
    <t>Emiriah Arab Bersatu</t>
  </si>
  <si>
    <t>India</t>
  </si>
  <si>
    <t>2023</t>
  </si>
  <si>
    <t>Jumlah Terkumpul</t>
  </si>
  <si>
    <t>Cumulative</t>
  </si>
  <si>
    <t>2024</t>
  </si>
  <si>
    <t>Mac</t>
  </si>
  <si>
    <t>Apr.</t>
  </si>
  <si>
    <r>
      <t>Mei</t>
    </r>
    <r>
      <rPr>
        <b/>
        <vertAlign val="superscript"/>
        <sz val="8"/>
        <rFont val="Arial"/>
        <family val="2"/>
      </rPr>
      <t>P</t>
    </r>
  </si>
  <si>
    <t>Mei</t>
  </si>
  <si>
    <t>Jan.-Mei</t>
  </si>
  <si>
    <r>
      <t>Jan.-Mei</t>
    </r>
    <r>
      <rPr>
        <b/>
        <vertAlign val="superscript"/>
        <sz val="8"/>
        <rFont val="Arial"/>
        <family val="2"/>
      </rPr>
      <t>p</t>
    </r>
  </si>
  <si>
    <r>
      <t>Mei</t>
    </r>
    <r>
      <rPr>
        <b/>
        <vertAlign val="superscript"/>
        <sz val="8"/>
        <rFont val="Arial"/>
        <family val="2"/>
      </rPr>
      <t>p</t>
    </r>
  </si>
  <si>
    <r>
      <t>Jan.-Mei</t>
    </r>
    <r>
      <rPr>
        <b/>
        <vertAlign val="superscript"/>
        <sz val="8"/>
        <rFont val="Arial"/>
        <family val="2"/>
      </rPr>
      <t>P</t>
    </r>
  </si>
  <si>
    <r>
      <t>Mei.</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</si>
</sst>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4"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
      <i/>
      <vertAlign val="superscript"/>
      <sz val="1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798">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xf numFmtId="0" fontId="2" fillId="3" borderId="0" xfId="14" applyFont="1" applyFill="1" applyAlignment="1" applyProtection="1">
      <alignment horizontal="left"/>
      <protection locked="0"/>
    </xf>
    <xf numFmtId="0" fontId="2" fillId="3" borderId="0" xfId="14" applyFont="1" applyFill="1" applyProtection="1">
      <protection locked="0"/>
    </xf>
    <xf numFmtId="0" fontId="2" fillId="3" borderId="0" xfId="14" applyFont="1" applyFill="1" applyAlignment="1" applyProtection="1">
      <alignment horizontal="left" indent="1"/>
      <protection locked="0"/>
    </xf>
    <xf numFmtId="0" fontId="6" fillId="3" borderId="0" xfId="14" applyFont="1" applyFill="1" applyProtection="1">
      <protection locked="0"/>
    </xf>
    <xf numFmtId="0" fontId="6" fillId="3" borderId="0" xfId="14" applyFont="1" applyFill="1" applyAlignment="1" applyProtection="1">
      <alignment horizontal="left" indent="1"/>
      <protection locked="0"/>
    </xf>
    <xf numFmtId="0" fontId="6" fillId="3" borderId="0" xfId="14" applyFont="1" applyFill="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0" borderId="2" xfId="14" applyFont="1" applyBorder="1"/>
    <xf numFmtId="0" fontId="2" fillId="3" borderId="2" xfId="14" applyFont="1" applyFill="1" applyBorder="1"/>
    <xf numFmtId="0" fontId="2" fillId="3" borderId="0" xfId="14" applyFont="1" applyFill="1"/>
    <xf numFmtId="0" fontId="6" fillId="3" borderId="0" xfId="14" applyFont="1" applyFill="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Alignment="1">
      <alignment horizontal="right"/>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5" xfId="1" applyNumberFormat="1" applyFont="1" applyFill="1" applyBorder="1" applyProtection="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3" borderId="3" xfId="10" applyFont="1" applyFill="1" applyBorder="1"/>
    <xf numFmtId="0" fontId="1" fillId="3" borderId="0" xfId="10" applyFont="1" applyFill="1" applyAlignment="1">
      <alignment horizontal="left"/>
    </xf>
    <xf numFmtId="0" fontId="1" fillId="3" borderId="0" xfId="10" applyFont="1" applyFill="1"/>
    <xf numFmtId="167" fontId="1" fillId="3" borderId="0" xfId="10" applyNumberFormat="1" applyFont="1" applyFill="1" applyAlignment="1" applyProtection="1">
      <alignment horizontal="left"/>
      <protection locked="0"/>
    </xf>
    <xf numFmtId="0" fontId="2" fillId="3" borderId="0" xfId="10" applyFont="1" applyFill="1"/>
    <xf numFmtId="37" fontId="1" fillId="3"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6" fillId="3" borderId="0" xfId="10" applyNumberFormat="1" applyFont="1" applyFill="1" applyProtection="1">
      <protection locked="0"/>
    </xf>
    <xf numFmtId="0" fontId="27" fillId="3" borderId="0" xfId="10" applyFont="1" applyFill="1" applyProtection="1">
      <protection locked="0"/>
    </xf>
    <xf numFmtId="0" fontId="27" fillId="3" borderId="0" xfId="10" applyFont="1" applyFill="1"/>
    <xf numFmtId="0" fontId="1" fillId="3" borderId="11" xfId="10" applyFont="1" applyFill="1" applyBorder="1"/>
    <xf numFmtId="37" fontId="28" fillId="3" borderId="0" xfId="10" applyNumberFormat="1" applyFont="1" applyFill="1" applyProtection="1">
      <protection locked="0"/>
    </xf>
    <xf numFmtId="0" fontId="28" fillId="3" borderId="0" xfId="10" applyFont="1" applyFill="1" applyProtection="1">
      <protection locked="0"/>
    </xf>
    <xf numFmtId="0" fontId="29" fillId="3" borderId="0" xfId="10" applyFont="1" applyFill="1" applyProtection="1">
      <protection locked="0"/>
    </xf>
    <xf numFmtId="37" fontId="29" fillId="3" borderId="0" xfId="10" applyNumberFormat="1" applyFont="1" applyFill="1" applyProtection="1">
      <protection locked="0"/>
    </xf>
    <xf numFmtId="0" fontId="27" fillId="3" borderId="5" xfId="10" applyFont="1" applyFill="1" applyBorder="1" applyProtection="1">
      <protection locked="0"/>
    </xf>
    <xf numFmtId="0" fontId="27" fillId="0" borderId="0" xfId="10" applyFont="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lignment horizontal="left"/>
    </xf>
    <xf numFmtId="166" fontId="3" fillId="0" borderId="0" xfId="1" applyNumberFormat="1" applyFont="1" applyAlignment="1" applyProtection="1">
      <alignment horizontal="left"/>
    </xf>
    <xf numFmtId="169" fontId="1" fillId="0" borderId="0" xfId="10" applyNumberFormat="1" applyFont="1"/>
    <xf numFmtId="169" fontId="4" fillId="0" borderId="0" xfId="10" applyNumberFormat="1" applyFont="1"/>
    <xf numFmtId="166" fontId="4" fillId="0" borderId="0" xfId="1" applyNumberFormat="1" applyFont="1" applyProtection="1"/>
    <xf numFmtId="169" fontId="1" fillId="3" borderId="1" xfId="10" applyNumberFormat="1" applyFont="1" applyFill="1" applyBorder="1"/>
    <xf numFmtId="49" fontId="1" fillId="3" borderId="2" xfId="10" applyNumberFormat="1" applyFont="1" applyFill="1" applyBorder="1" applyAlignment="1">
      <alignment horizontal="left"/>
    </xf>
    <xf numFmtId="169" fontId="1" fillId="3" borderId="2" xfId="10" applyNumberFormat="1" applyFont="1" applyFill="1" applyBorder="1"/>
    <xf numFmtId="169" fontId="1" fillId="3" borderId="3" xfId="10" applyNumberFormat="1" applyFont="1" applyFill="1" applyBorder="1"/>
    <xf numFmtId="49" fontId="2" fillId="3" borderId="0" xfId="10" applyNumberFormat="1" applyFont="1" applyFill="1" applyAlignment="1">
      <alignment horizontal="left"/>
    </xf>
    <xf numFmtId="169" fontId="1" fillId="3" borderId="0" xfId="10" applyNumberFormat="1" applyFont="1" applyFill="1"/>
    <xf numFmtId="169" fontId="2" fillId="3" borderId="0" xfId="10" applyNumberFormat="1" applyFont="1" applyFill="1"/>
    <xf numFmtId="169" fontId="2" fillId="3" borderId="0" xfId="10" applyNumberFormat="1" applyFont="1" applyFill="1" applyAlignment="1">
      <alignment horizontal="left"/>
    </xf>
    <xf numFmtId="49" fontId="6" fillId="3" borderId="0" xfId="10" applyNumberFormat="1" applyFont="1" applyFill="1" applyAlignment="1">
      <alignment horizontal="left"/>
    </xf>
    <xf numFmtId="169" fontId="6" fillId="3" borderId="0" xfId="10" applyNumberFormat="1" applyFont="1" applyFill="1"/>
    <xf numFmtId="49" fontId="1" fillId="3" borderId="0" xfId="10" applyNumberFormat="1" applyFont="1" applyFill="1" applyAlignment="1">
      <alignment horizontal="left"/>
    </xf>
    <xf numFmtId="169" fontId="6" fillId="3" borderId="5" xfId="10" applyNumberFormat="1" applyFont="1" applyFill="1" applyBorder="1"/>
    <xf numFmtId="169" fontId="1" fillId="3" borderId="5" xfId="10" applyNumberFormat="1" applyFont="1" applyFill="1" applyBorder="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1" fillId="3" borderId="4" xfId="10" applyNumberFormat="1" applyFont="1" applyFill="1" applyBorder="1"/>
    <xf numFmtId="49" fontId="1" fillId="3"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164" fontId="1" fillId="0" borderId="5" xfId="1" applyFont="1" applyFill="1" applyBorder="1"/>
    <xf numFmtId="164" fontId="1" fillId="0" borderId="5" xfId="1" applyFont="1" applyFill="1" applyBorder="1" applyAlignment="1">
      <alignment horizontal="right"/>
    </xf>
    <xf numFmtId="164" fontId="1" fillId="0" borderId="5" xfId="1" applyFont="1" applyFill="1" applyBorder="1" applyAlignment="1" applyProtection="1">
      <alignment horizontal="right"/>
    </xf>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164" fontId="1" fillId="0" borderId="0" xfId="1" applyFont="1" applyFill="1" applyBorder="1" applyAlignment="1" applyProtection="1">
      <alignment horizontal="righ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169" fontId="1" fillId="0" borderId="0" xfId="10" applyNumberFormat="1" applyFont="1" applyAlignment="1">
      <alignment horizontal="right"/>
    </xf>
    <xf numFmtId="169" fontId="3" fillId="0" borderId="0" xfId="10" applyNumberFormat="1" applyFont="1" applyAlignment="1">
      <alignment horizontal="right"/>
    </xf>
    <xf numFmtId="169" fontId="1" fillId="3" borderId="10" xfId="10" applyNumberFormat="1" applyFont="1" applyFill="1" applyBorder="1"/>
    <xf numFmtId="169" fontId="1" fillId="3" borderId="11" xfId="10" applyNumberFormat="1" applyFont="1" applyFill="1" applyBorder="1"/>
    <xf numFmtId="169" fontId="1" fillId="3"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Alignment="1">
      <alignment horizontal="left"/>
    </xf>
    <xf numFmtId="0" fontId="2" fillId="3" borderId="0" xfId="0" applyFont="1" applyFill="1"/>
    <xf numFmtId="0" fontId="2" fillId="3" borderId="5" xfId="0" applyFont="1" applyFill="1" applyBorder="1"/>
    <xf numFmtId="0" fontId="6" fillId="3" borderId="0" xfId="0" applyFont="1" applyFill="1" applyAlignment="1">
      <alignment horizontal="left" vertical="top"/>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Alignment="1">
      <alignment horizontal="left"/>
    </xf>
    <xf numFmtId="0" fontId="1" fillId="3" borderId="0" xfId="0" applyFont="1" applyFill="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Protection="1">
      <protection locked="0"/>
    </xf>
    <xf numFmtId="0" fontId="2" fillId="3" borderId="0" xfId="0" applyFont="1" applyFill="1" applyAlignment="1" applyProtection="1">
      <alignment horizontal="right"/>
      <protection locked="0"/>
    </xf>
    <xf numFmtId="0" fontId="1" fillId="3" borderId="5" xfId="0" applyFont="1" applyFill="1" applyBorder="1" applyProtection="1">
      <protection locked="0"/>
    </xf>
    <xf numFmtId="166" fontId="1" fillId="0" borderId="0" xfId="0" applyNumberFormat="1" applyFont="1"/>
    <xf numFmtId="0" fontId="4" fillId="0" borderId="0" xfId="0" applyFont="1" applyProtection="1">
      <protection locked="0"/>
    </xf>
    <xf numFmtId="0" fontId="0" fillId="0" borderId="0" xfId="0"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Alignment="1">
      <alignment horizontal="left" indent="1"/>
    </xf>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Border="1" applyProtection="1">
      <protection locked="0"/>
    </xf>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37" fontId="1" fillId="0" borderId="5" xfId="0" applyNumberFormat="1" applyFont="1" applyBorder="1" applyProtection="1">
      <protection locked="0"/>
    </xf>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3"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Border="1" applyAlignment="1" applyProtection="1">
      <alignment horizontal="right"/>
      <protection locked="0"/>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Protection="1">
      <protection locked="0"/>
    </xf>
    <xf numFmtId="0" fontId="1" fillId="3" borderId="5" xfId="10" applyFont="1" applyFill="1" applyBorder="1" applyAlignment="1">
      <alignment horizontal="right"/>
    </xf>
    <xf numFmtId="166" fontId="1" fillId="0" borderId="5" xfId="1" applyNumberFormat="1" applyFont="1" applyFill="1" applyBorder="1" applyAlignment="1">
      <alignment horizontal="right"/>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37" fontId="1" fillId="0" borderId="5" xfId="10" applyNumberFormat="1" applyFont="1" applyBorder="1" applyProtection="1">
      <protection locked="0"/>
    </xf>
    <xf numFmtId="0" fontId="2" fillId="3" borderId="0" xfId="10" applyFont="1" applyFill="1" applyAlignment="1">
      <alignment horizontal="left" indent="1"/>
    </xf>
    <xf numFmtId="0" fontId="2" fillId="3"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2" fontId="2" fillId="3" borderId="0" xfId="10" applyNumberFormat="1" applyFont="1" applyFill="1"/>
    <xf numFmtId="2" fontId="6" fillId="3" borderId="0" xfId="10" applyNumberFormat="1" applyFont="1" applyFill="1"/>
    <xf numFmtId="2" fontId="1" fillId="3" borderId="5" xfId="10" applyNumberFormat="1" applyFont="1" applyFill="1" applyBorder="1"/>
    <xf numFmtId="2" fontId="1" fillId="3" borderId="0" xfId="10" applyNumberFormat="1" applyFont="1" applyFill="1"/>
    <xf numFmtId="166" fontId="2" fillId="0" borderId="0" xfId="1" applyNumberFormat="1" applyFont="1" applyFill="1" applyAlignment="1" applyProtection="1">
      <alignment horizontal="right"/>
      <protection locked="0"/>
    </xf>
    <xf numFmtId="0" fontId="2" fillId="3" borderId="11" xfId="10" applyFont="1" applyFill="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4" fillId="0" borderId="0" xfId="10" applyFont="1"/>
    <xf numFmtId="0" fontId="2" fillId="3" borderId="0" xfId="10" applyFont="1" applyFill="1" applyAlignment="1">
      <alignment horizontal="right"/>
    </xf>
    <xf numFmtId="0" fontId="1" fillId="3"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0" fontId="13" fillId="0" borderId="0" xfId="10" applyFont="1" applyAlignment="1">
      <alignment horizontal="left" vertical="center" textRotation="180"/>
    </xf>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3" borderId="5" xfId="10" applyFont="1" applyFill="1" applyBorder="1"/>
    <xf numFmtId="0" fontId="2" fillId="3"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1" fillId="0" borderId="0" xfId="10" applyFont="1" applyAlignment="1">
      <alignment vertical="center"/>
    </xf>
    <xf numFmtId="0" fontId="2" fillId="3" borderId="10" xfId="10" applyFont="1" applyFill="1" applyBorder="1"/>
    <xf numFmtId="0" fontId="26" fillId="3" borderId="11" xfId="10" applyFill="1" applyBorder="1"/>
    <xf numFmtId="0" fontId="6" fillId="3" borderId="11" xfId="10" applyFont="1" applyFill="1" applyBorder="1" applyProtection="1">
      <protection locked="0"/>
    </xf>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15" fillId="0" borderId="0" xfId="10" applyFont="1"/>
    <xf numFmtId="0" fontId="6" fillId="3" borderId="0" xfId="10" applyFont="1" applyFill="1" applyAlignment="1">
      <alignment horizontal="left" indent="1"/>
    </xf>
    <xf numFmtId="0" fontId="1" fillId="3" borderId="0" xfId="10" applyFont="1" applyFill="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4"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4" fillId="0" borderId="0" xfId="10" applyFont="1" applyAlignment="1" applyProtection="1">
      <alignment horizontal="left"/>
      <protection locked="0"/>
    </xf>
    <xf numFmtId="0" fontId="26" fillId="3" borderId="2" xfId="10" applyFill="1" applyBorder="1"/>
    <xf numFmtId="0" fontId="26" fillId="3"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3" borderId="11" xfId="10" applyFont="1" applyFill="1" applyBorder="1" applyProtection="1">
      <protection locked="0"/>
    </xf>
    <xf numFmtId="0" fontId="2" fillId="3"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0" fontId="26" fillId="3" borderId="13" xfId="10" applyFill="1" applyBorder="1"/>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6" fillId="0" borderId="4" xfId="10" applyFont="1" applyBorder="1" applyAlignment="1" applyProtection="1">
      <alignment horizontal="left" indent="1"/>
      <protection locked="0"/>
    </xf>
    <xf numFmtId="0" fontId="16" fillId="0" borderId="5" xfId="10" applyFont="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Border="1" applyAlignment="1" applyProtection="1">
      <alignment horizontal="left" indent="1"/>
      <protection locked="0"/>
    </xf>
    <xf numFmtId="0" fontId="16"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Border="1" applyProtection="1">
      <protection locked="0"/>
    </xf>
    <xf numFmtId="0" fontId="16" fillId="0" borderId="9" xfId="10" applyFont="1" applyBorder="1" applyProtection="1">
      <protection locked="0"/>
    </xf>
    <xf numFmtId="0" fontId="18" fillId="0" borderId="9" xfId="10" applyFont="1" applyBorder="1" applyProtection="1">
      <protection locked="0"/>
    </xf>
    <xf numFmtId="0" fontId="18" fillId="0" borderId="0" xfId="10" applyFont="1" applyProtection="1">
      <protection locked="0"/>
    </xf>
    <xf numFmtId="0" fontId="16" fillId="0" borderId="0" xfId="10" applyFont="1" applyProtection="1">
      <protection locked="0"/>
    </xf>
    <xf numFmtId="166" fontId="18" fillId="0" borderId="0" xfId="10" applyNumberFormat="1" applyFont="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6" fillId="0" borderId="0" xfId="10"/>
    <xf numFmtId="0" fontId="1" fillId="3" borderId="5" xfId="10" applyFont="1" applyFill="1" applyBorder="1" applyAlignment="1">
      <alignment horizontal="center"/>
    </xf>
    <xf numFmtId="0" fontId="1" fillId="0" borderId="5" xfId="10" applyFont="1" applyBorder="1" applyAlignment="1">
      <alignment horizontal="left" indent="1"/>
    </xf>
    <xf numFmtId="0" fontId="2" fillId="3"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0" fontId="26" fillId="0" borderId="0" xfId="10" applyProtection="1">
      <protection locked="0"/>
    </xf>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3"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9" fillId="0" borderId="0" xfId="1" applyNumberFormat="1" applyFont="1"/>
    <xf numFmtId="166" fontId="19" fillId="0" borderId="0" xfId="10" applyNumberFormat="1" applyFo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Border="1" applyAlignment="1">
      <alignment horizontal="right" vertical="center"/>
    </xf>
    <xf numFmtId="166" fontId="1" fillId="0" borderId="0" xfId="1" applyNumberFormat="1" applyFont="1" applyFill="1" applyBorder="1" applyAlignment="1" applyProtection="1"/>
    <xf numFmtId="0" fontId="2" fillId="0" borderId="3" xfId="0" applyFont="1" applyBorder="1" applyAlignment="1">
      <alignment horizontal="right"/>
    </xf>
    <xf numFmtId="0" fontId="2" fillId="0" borderId="3" xfId="0" applyFont="1" applyBorder="1" applyAlignment="1" applyProtection="1">
      <alignment horizontal="right"/>
      <protection locked="0"/>
    </xf>
    <xf numFmtId="0" fontId="2" fillId="0" borderId="3" xfId="10" applyFont="1" applyBorder="1" applyAlignment="1" applyProtection="1">
      <alignment horizontal="right"/>
      <protection locked="0"/>
    </xf>
    <xf numFmtId="166" fontId="1" fillId="0" borderId="5" xfId="1" applyNumberFormat="1" applyFont="1" applyFill="1" applyBorder="1" applyAlignment="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167" fontId="1" fillId="0" borderId="0" xfId="10" applyNumberFormat="1" applyFont="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0" fontId="6" fillId="3" borderId="0" xfId="10" applyFont="1" applyFill="1" applyAlignment="1">
      <alignment horizontal="left"/>
    </xf>
    <xf numFmtId="169" fontId="2" fillId="0" borderId="2" xfId="10" applyNumberFormat="1" applyFont="1" applyBorder="1"/>
    <xf numFmtId="169" fontId="6" fillId="0" borderId="0" xfId="10" applyNumberFormat="1" applyFont="1"/>
    <xf numFmtId="0" fontId="2" fillId="3" borderId="0" xfId="10" applyFont="1" applyFill="1" applyAlignment="1" applyProtection="1">
      <alignment horizontal="left" indent="1"/>
      <protection locked="0"/>
    </xf>
    <xf numFmtId="0" fontId="6" fillId="3" borderId="0" xfId="10" applyFont="1" applyFill="1" applyAlignment="1" applyProtection="1">
      <alignment horizontal="left" indent="1"/>
      <protection locked="0"/>
    </xf>
    <xf numFmtId="0" fontId="6" fillId="3" borderId="0" xfId="10" applyFont="1" applyFill="1" applyAlignment="1" applyProtection="1">
      <alignment horizontal="left" vertical="top" indent="1"/>
      <protection locked="0"/>
    </xf>
    <xf numFmtId="0" fontId="1" fillId="0" borderId="17" xfId="10" applyFont="1" applyBorder="1"/>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5" xfId="0" applyFont="1" applyBorder="1" applyProtection="1">
      <protection locked="0"/>
    </xf>
    <xf numFmtId="0" fontId="2" fillId="0" borderId="3" xfId="0" applyFont="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Alignment="1">
      <alignment horizontal="left" indent="2"/>
    </xf>
    <xf numFmtId="170" fontId="1" fillId="0" borderId="0" xfId="10" applyNumberFormat="1" applyFont="1"/>
    <xf numFmtId="37" fontId="1" fillId="0" borderId="11" xfId="10" applyNumberFormat="1" applyFont="1" applyBorder="1"/>
    <xf numFmtId="3" fontId="1" fillId="0" borderId="5" xfId="0" applyNumberFormat="1" applyFont="1" applyBorder="1" applyAlignment="1" applyProtection="1">
      <alignment horizontal="right"/>
      <protection locked="0"/>
    </xf>
    <xf numFmtId="37" fontId="1" fillId="0" borderId="12" xfId="0" applyNumberFormat="1" applyFont="1" applyBorder="1"/>
    <xf numFmtId="3" fontId="1" fillId="0" borderId="0" xfId="0" applyNumberFormat="1" applyFont="1"/>
    <xf numFmtId="3" fontId="1" fillId="0" borderId="9" xfId="10" applyNumberFormat="1" applyFont="1" applyBorder="1" applyProtection="1">
      <protection locked="0"/>
    </xf>
    <xf numFmtId="0" fontId="26" fillId="3" borderId="0" xfId="0" applyFont="1" applyFill="1"/>
    <xf numFmtId="166" fontId="26" fillId="0" borderId="0" xfId="10" applyNumberFormat="1"/>
    <xf numFmtId="0" fontId="26" fillId="0" borderId="9" xfId="10" applyBorder="1"/>
    <xf numFmtId="166" fontId="26" fillId="0" borderId="9" xfId="10" applyNumberFormat="1" applyBorder="1"/>
    <xf numFmtId="0" fontId="26" fillId="0" borderId="0" xfId="10" applyAlignment="1">
      <alignment horizontal="left" vertical="center" textRotation="180"/>
    </xf>
    <xf numFmtId="0" fontId="26" fillId="0" borderId="3" xfId="10" applyBorder="1"/>
    <xf numFmtId="0" fontId="26" fillId="0" borderId="11" xfId="10" applyBorder="1"/>
    <xf numFmtId="37" fontId="26" fillId="0" borderId="0" xfId="10" applyNumberFormat="1"/>
    <xf numFmtId="0" fontId="26" fillId="0" borderId="0" xfId="10" applyAlignment="1">
      <alignment horizontal="right"/>
    </xf>
    <xf numFmtId="2" fontId="26" fillId="0" borderId="0" xfId="10" applyNumberFormat="1"/>
    <xf numFmtId="2" fontId="26" fillId="0" borderId="0" xfId="10" applyNumberFormat="1" applyProtection="1">
      <protection locked="0"/>
    </xf>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6" fillId="0" borderId="0" xfId="10" applyNumberFormat="1"/>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Alignment="1">
      <alignment horizontal="left"/>
    </xf>
    <xf numFmtId="2" fontId="1" fillId="3" borderId="0" xfId="10" applyNumberFormat="1" applyFont="1" applyFill="1" applyAlignment="1">
      <alignment horizontal="right"/>
    </xf>
    <xf numFmtId="2" fontId="2" fillId="3" borderId="0" xfId="10" applyNumberFormat="1" applyFont="1" applyFill="1" applyAlignment="1" applyProtection="1">
      <alignment horizontal="right"/>
      <protection locked="0"/>
    </xf>
    <xf numFmtId="171" fontId="0" fillId="0" borderId="0" xfId="10" applyNumberFormat="1" applyFont="1"/>
    <xf numFmtId="0" fontId="2" fillId="3"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Border="1" applyAlignment="1">
      <alignment vertical="center"/>
    </xf>
    <xf numFmtId="0" fontId="1" fillId="0" borderId="7" xfId="10" applyFont="1" applyBorder="1" applyAlignment="1">
      <alignment vertical="center"/>
    </xf>
    <xf numFmtId="0" fontId="2" fillId="3" borderId="0" xfId="14" applyFont="1" applyFill="1" applyAlignment="1">
      <alignment horizontal="center"/>
    </xf>
    <xf numFmtId="2" fontId="2" fillId="3" borderId="5" xfId="10" applyNumberFormat="1" applyFont="1" applyFill="1" applyBorder="1" applyAlignment="1">
      <alignment horizontal="center"/>
    </xf>
    <xf numFmtId="0" fontId="6" fillId="3"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166" fontId="27" fillId="0" borderId="0" xfId="1" applyNumberFormat="1" applyFont="1" applyFill="1" applyBorder="1"/>
    <xf numFmtId="0" fontId="2" fillId="0" borderId="5" xfId="10" applyFont="1" applyBorder="1" applyAlignment="1" applyProtection="1">
      <alignment horizontal="left"/>
      <protection locked="0"/>
    </xf>
    <xf numFmtId="0" fontId="2" fillId="0" borderId="5" xfId="10" applyFont="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31" fillId="0" borderId="11" xfId="0" applyNumberFormat="1" applyFont="1" applyBorder="1" applyAlignment="1">
      <alignment vertical="center"/>
    </xf>
    <xf numFmtId="166" fontId="12" fillId="0" borderId="9" xfId="10" applyNumberFormat="1" applyFont="1" applyBorder="1"/>
    <xf numFmtId="49" fontId="2" fillId="0" borderId="3" xfId="10" applyNumberFormat="1" applyFont="1" applyBorder="1" applyAlignment="1">
      <alignment horizontal="right"/>
    </xf>
    <xf numFmtId="49" fontId="1" fillId="0" borderId="3" xfId="10" applyNumberFormat="1" applyFont="1" applyBorder="1" applyAlignment="1">
      <alignment horizontal="right"/>
    </xf>
    <xf numFmtId="0" fontId="2" fillId="0" borderId="4" xfId="10" applyFont="1" applyBorder="1" applyAlignment="1">
      <alignment horizontal="right"/>
    </xf>
    <xf numFmtId="49" fontId="2" fillId="0" borderId="3" xfId="10" applyNumberFormat="1" applyFont="1" applyBorder="1" applyAlignment="1" applyProtection="1">
      <alignment horizontal="right"/>
      <protection locked="0"/>
    </xf>
    <xf numFmtId="167" fontId="1" fillId="3" borderId="0" xfId="10" applyNumberFormat="1" applyFont="1" applyFill="1"/>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67" fontId="1" fillId="0" borderId="0" xfId="10" applyNumberFormat="1" applyFo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xf numFmtId="0" fontId="26" fillId="3"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 fillId="3" borderId="11" xfId="0" applyFont="1" applyFill="1" applyBorder="1" applyAlignment="1">
      <alignment horizontal="center"/>
    </xf>
    <xf numFmtId="0" fontId="26" fillId="3" borderId="0" xfId="10" applyFill="1"/>
    <xf numFmtId="166" fontId="26" fillId="0" borderId="0" xfId="1" applyNumberFormat="1" applyFont="1" applyFill="1" applyBorder="1"/>
    <xf numFmtId="166" fontId="1" fillId="0" borderId="0" xfId="7" applyNumberFormat="1" applyFont="1" applyFill="1" applyBorder="1" applyProtection="1">
      <protection locked="0"/>
    </xf>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4" fontId="1" fillId="0" borderId="0" xfId="1" applyNumberFormat="1" applyFont="1" applyFill="1" applyAlignment="1">
      <alignment horizontal="right"/>
    </xf>
    <xf numFmtId="166" fontId="1" fillId="0" borderId="0" xfId="1" applyNumberFormat="1" applyFont="1" applyAlignment="1">
      <alignment vertical="center"/>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10" fillId="0" borderId="0" xfId="10" applyFont="1" applyProtection="1">
      <protection locked="0"/>
    </xf>
    <xf numFmtId="0" fontId="6" fillId="3" borderId="5" xfId="0" applyFont="1" applyFill="1" applyBorder="1"/>
    <xf numFmtId="0" fontId="6" fillId="3" borderId="5" xfId="10" applyFont="1" applyFill="1" applyBorder="1" applyAlignment="1">
      <alignment horizontal="center"/>
    </xf>
    <xf numFmtId="0" fontId="2" fillId="3" borderId="0" xfId="14" applyFont="1" applyFill="1" applyAlignment="1" applyProtection="1">
      <alignment horizontal="center"/>
      <protection locked="0"/>
    </xf>
    <xf numFmtId="0" fontId="6" fillId="3" borderId="0" xfId="10" applyFont="1" applyFill="1" applyAlignment="1">
      <alignment horizontal="center"/>
    </xf>
    <xf numFmtId="0" fontId="26" fillId="0" borderId="0" xfId="10"/>
    <xf numFmtId="0" fontId="2" fillId="3" borderId="0" xfId="0" applyFont="1" applyFill="1" applyAlignment="1" applyProtection="1">
      <alignment horizontal="center"/>
      <protection locked="0"/>
    </xf>
    <xf numFmtId="0" fontId="2" fillId="3" borderId="0" xfId="0" applyFont="1" applyFill="1" applyAlignment="1">
      <alignment horizontal="center"/>
    </xf>
    <xf numFmtId="0" fontId="2" fillId="3" borderId="0" xfId="0" applyFont="1" applyFill="1" applyAlignment="1">
      <alignment horizontal="center" vertical="center"/>
    </xf>
    <xf numFmtId="0" fontId="2" fillId="3" borderId="0" xfId="10" applyFont="1" applyFill="1" applyAlignment="1">
      <alignment horizontal="center"/>
    </xf>
    <xf numFmtId="0" fontId="2" fillId="3" borderId="0" xfId="0" applyFont="1" applyFill="1" applyAlignment="1"/>
    <xf numFmtId="0" fontId="1" fillId="3" borderId="0" xfId="10" applyFont="1" applyFill="1" applyBorder="1"/>
    <xf numFmtId="0" fontId="6" fillId="3" borderId="0" xfId="0" applyFont="1" applyFill="1" applyBorder="1"/>
    <xf numFmtId="0" fontId="6" fillId="3" borderId="0" xfId="10" applyFont="1" applyFill="1" applyBorder="1" applyAlignment="1">
      <alignment horizontal="center"/>
    </xf>
    <xf numFmtId="0" fontId="6" fillId="3" borderId="0" xfId="0" applyFont="1" applyFill="1" applyBorder="1" applyAlignment="1">
      <alignment horizontal="center"/>
    </xf>
    <xf numFmtId="0" fontId="2" fillId="0" borderId="0" xfId="10" applyFont="1" applyAlignment="1"/>
    <xf numFmtId="0" fontId="6" fillId="0" borderId="0" xfId="10" applyFont="1" applyAlignment="1"/>
    <xf numFmtId="0" fontId="2" fillId="3" borderId="0" xfId="0" applyFont="1" applyFill="1" applyBorder="1" applyAlignment="1">
      <alignment horizontal="center"/>
    </xf>
    <xf numFmtId="0" fontId="1" fillId="3" borderId="0" xfId="0" applyFont="1" applyFill="1" applyBorder="1"/>
    <xf numFmtId="0" fontId="26" fillId="3" borderId="0" xfId="10" applyFill="1" applyBorder="1"/>
    <xf numFmtId="0" fontId="1" fillId="3" borderId="0" xfId="0" applyFont="1" applyFill="1" applyBorder="1" applyProtection="1">
      <protection locked="0"/>
    </xf>
    <xf numFmtId="2" fontId="1" fillId="3" borderId="0" xfId="10" applyNumberFormat="1" applyFont="1" applyFill="1" applyBorder="1"/>
    <xf numFmtId="0" fontId="26" fillId="0" borderId="0" xfId="10" applyAlignment="1">
      <alignment horizontal="left" vertical="center" textRotation="180"/>
    </xf>
    <xf numFmtId="0" fontId="26" fillId="0" borderId="0" xfId="10"/>
    <xf numFmtId="0" fontId="2" fillId="3" borderId="0" xfId="0" applyFont="1" applyFill="1" applyAlignment="1">
      <alignment horizontal="center"/>
    </xf>
    <xf numFmtId="0" fontId="2" fillId="3" borderId="0" xfId="10" applyFont="1" applyFill="1" applyAlignment="1">
      <alignment horizontal="center"/>
    </xf>
    <xf numFmtId="0" fontId="26" fillId="0" borderId="0" xfId="10"/>
    <xf numFmtId="0" fontId="2" fillId="3" borderId="0" xfId="10" applyFont="1" applyFill="1" applyAlignment="1">
      <alignment horizontal="center"/>
    </xf>
    <xf numFmtId="166" fontId="26" fillId="0" borderId="0" xfId="1" applyNumberFormat="1"/>
    <xf numFmtId="0" fontId="2" fillId="0" borderId="0" xfId="10" applyFont="1" applyBorder="1" applyAlignment="1" applyProtection="1">
      <alignment horizontal="left"/>
      <protection locked="0"/>
    </xf>
    <xf numFmtId="0" fontId="26" fillId="0" borderId="0" xfId="10" applyBorder="1"/>
    <xf numFmtId="0" fontId="2" fillId="0" borderId="0" xfId="10" applyFont="1" applyBorder="1"/>
    <xf numFmtId="0" fontId="1" fillId="0" borderId="0" xfId="10" applyFont="1" applyBorder="1" applyAlignment="1">
      <alignment horizontal="right"/>
    </xf>
    <xf numFmtId="0" fontId="6" fillId="0" borderId="4" xfId="10" applyFont="1" applyBorder="1" applyAlignment="1">
      <alignment horizontal="left" indent="1"/>
    </xf>
    <xf numFmtId="0" fontId="26" fillId="0" borderId="5" xfId="10" applyBorder="1"/>
    <xf numFmtId="166" fontId="6" fillId="0" borderId="5" xfId="1" applyNumberFormat="1" applyFont="1" applyFill="1" applyBorder="1" applyAlignment="1">
      <alignment horizontal="left" indent="1"/>
    </xf>
    <xf numFmtId="0" fontId="6" fillId="0" borderId="0" xfId="10" applyFont="1" applyBorder="1" applyAlignment="1" applyProtection="1">
      <alignment horizontal="left"/>
      <protection locked="0"/>
    </xf>
    <xf numFmtId="0" fontId="14" fillId="0" borderId="3" xfId="10" applyFont="1" applyBorder="1" applyAlignment="1">
      <alignment horizontal="left" indent="1"/>
    </xf>
    <xf numFmtId="166" fontId="2" fillId="0" borderId="11" xfId="1" applyNumberFormat="1" applyFont="1" applyFill="1" applyBorder="1"/>
    <xf numFmtId="166" fontId="1" fillId="0" borderId="0" xfId="1" applyNumberFormat="1" applyFont="1" applyBorder="1" applyAlignment="1">
      <alignment horizontal="right"/>
    </xf>
    <xf numFmtId="166" fontId="26" fillId="0" borderId="0" xfId="1" applyNumberFormat="1" applyBorder="1"/>
    <xf numFmtId="166" fontId="26" fillId="0" borderId="5" xfId="1" applyNumberFormat="1" applyBorder="1"/>
    <xf numFmtId="0" fontId="26" fillId="0" borderId="0" xfId="10"/>
    <xf numFmtId="0" fontId="2" fillId="3" borderId="0" xfId="0" applyFont="1" applyFill="1" applyAlignment="1">
      <alignment horizontal="center" vertical="center"/>
    </xf>
    <xf numFmtId="0" fontId="2" fillId="3" borderId="0" xfId="0" applyFont="1" applyFill="1" applyAlignment="1">
      <alignment horizontal="center"/>
    </xf>
    <xf numFmtId="0" fontId="2" fillId="3" borderId="0" xfId="10" applyFont="1" applyFill="1" applyAlignment="1">
      <alignment horizontal="center"/>
    </xf>
    <xf numFmtId="0" fontId="6" fillId="3" borderId="5" xfId="10" applyFont="1" applyFill="1" applyBorder="1" applyAlignment="1">
      <alignment horizontal="center"/>
    </xf>
    <xf numFmtId="0" fontId="2" fillId="3" borderId="0" xfId="10" applyFont="1" applyFill="1" applyBorder="1" applyProtection="1">
      <protection locked="0"/>
    </xf>
    <xf numFmtId="0" fontId="1" fillId="3" borderId="0" xfId="10" applyFont="1" applyFill="1" applyBorder="1" applyProtection="1">
      <protection locked="0"/>
    </xf>
    <xf numFmtId="0" fontId="6" fillId="3" borderId="0" xfId="10" applyFont="1" applyFill="1" applyBorder="1" applyProtection="1">
      <protection locked="0"/>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1" fillId="0" borderId="0" xfId="10" applyFont="1" applyBorder="1" applyProtection="1">
      <protection locked="0"/>
    </xf>
    <xf numFmtId="0" fontId="10" fillId="0" borderId="0" xfId="10" applyFont="1" applyBorder="1" applyProtection="1">
      <protection locked="0"/>
    </xf>
    <xf numFmtId="0" fontId="1" fillId="0" borderId="0" xfId="10" applyFont="1" applyBorder="1"/>
    <xf numFmtId="0" fontId="2" fillId="0" borderId="0" xfId="0" applyFont="1" applyBorder="1" applyAlignment="1">
      <alignment vertical="center"/>
    </xf>
    <xf numFmtId="0" fontId="2" fillId="0" borderId="0" xfId="10" applyFont="1" applyBorder="1" applyProtection="1">
      <protection locked="0"/>
    </xf>
    <xf numFmtId="3" fontId="1" fillId="0" borderId="0" xfId="10" applyNumberFormat="1" applyFont="1" applyBorder="1" applyProtection="1">
      <protection locked="0"/>
    </xf>
    <xf numFmtId="0" fontId="1" fillId="0" borderId="0" xfId="0" applyFont="1" applyBorder="1" applyProtection="1">
      <protection locked="0"/>
    </xf>
    <xf numFmtId="0" fontId="2" fillId="0" borderId="0" xfId="0" applyFont="1" applyBorder="1" applyProtection="1">
      <protection locked="0"/>
    </xf>
    <xf numFmtId="3" fontId="1" fillId="0" borderId="0" xfId="0" applyNumberFormat="1" applyFont="1" applyBorder="1" applyAlignment="1" applyProtection="1">
      <alignment horizontal="right"/>
      <protection locked="0"/>
    </xf>
    <xf numFmtId="0" fontId="1" fillId="0" borderId="0" xfId="0" applyFont="1" applyBorder="1" applyAlignment="1" applyProtection="1">
      <alignment vertical="center"/>
      <protection locked="0"/>
    </xf>
    <xf numFmtId="3" fontId="1" fillId="0" borderId="0" xfId="0" applyNumberFormat="1" applyFont="1" applyBorder="1"/>
    <xf numFmtId="0" fontId="2" fillId="0" borderId="0" xfId="0" applyFont="1" applyBorder="1"/>
    <xf numFmtId="0" fontId="32" fillId="3" borderId="5" xfId="0" applyFont="1" applyFill="1" applyBorder="1"/>
    <xf numFmtId="0" fontId="2" fillId="3" borderId="0" xfId="0" applyFont="1" applyFill="1" applyAlignment="1">
      <alignment horizontal="center"/>
    </xf>
    <xf numFmtId="0" fontId="26" fillId="0" borderId="0" xfId="10"/>
    <xf numFmtId="0" fontId="2" fillId="3" borderId="0" xfId="0" applyFont="1" applyFill="1" applyAlignment="1">
      <alignment horizontal="center"/>
    </xf>
    <xf numFmtId="0" fontId="2" fillId="3" borderId="0" xfId="10" applyFont="1" applyFill="1" applyAlignment="1">
      <alignment horizont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Alignment="1">
      <alignment horizontal="center"/>
    </xf>
    <xf numFmtId="0" fontId="0" fillId="0" borderId="0" xfId="10" applyFont="1" applyAlignment="1">
      <alignment horizontal="left" vertical="center" textRotation="180"/>
    </xf>
    <xf numFmtId="0" fontId="26" fillId="0" borderId="0" xfId="10"/>
    <xf numFmtId="0" fontId="2" fillId="3" borderId="0" xfId="0" applyFont="1" applyFill="1" applyAlignment="1" applyProtection="1">
      <alignment horizontal="center" vertical="center"/>
      <protection locked="0"/>
    </xf>
    <xf numFmtId="0" fontId="6" fillId="3" borderId="5" xfId="0" applyFont="1" applyFill="1" applyBorder="1" applyAlignment="1" applyProtection="1">
      <alignment horizontal="center"/>
      <protection locked="0"/>
    </xf>
    <xf numFmtId="0" fontId="2" fillId="3" borderId="0" xfId="0" applyFont="1" applyFill="1" applyAlignment="1">
      <alignment horizontal="center" vertical="center"/>
    </xf>
    <xf numFmtId="0" fontId="0" fillId="0" borderId="0" xfId="10" quotePrefix="1" applyFont="1" applyAlignment="1">
      <alignment horizontal="center" vertical="center" textRotation="180"/>
    </xf>
    <xf numFmtId="0" fontId="26" fillId="0" borderId="0" xfId="10" applyAlignment="1">
      <alignment horizontal="center" vertical="center" textRotation="180"/>
    </xf>
    <xf numFmtId="0" fontId="2" fillId="3" borderId="0" xfId="0" applyFont="1" applyFill="1" applyAlignment="1">
      <alignment horizontal="center"/>
    </xf>
    <xf numFmtId="0" fontId="2" fillId="3" borderId="0" xfId="10" applyFont="1" applyFill="1" applyAlignment="1">
      <alignment horizontal="center"/>
    </xf>
    <xf numFmtId="0" fontId="2" fillId="0" borderId="0" xfId="10" applyFont="1" applyAlignment="1">
      <alignment horizontal="right"/>
    </xf>
    <xf numFmtId="0" fontId="26" fillId="0" borderId="0" xfId="10" applyAlignment="1">
      <alignment horizontal="right"/>
    </xf>
    <xf numFmtId="0" fontId="6" fillId="3" borderId="5" xfId="10" applyFont="1" applyFill="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Alignment="1">
      <alignment horizontal="left" vertical="center" textRotation="180"/>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Alignment="1">
      <alignment horizontal="left"/>
    </xf>
    <xf numFmtId="0" fontId="0" fillId="0" borderId="0" xfId="10" applyFont="1"/>
    <xf numFmtId="169" fontId="6" fillId="0" borderId="0" xfId="10" applyNumberFormat="1" applyFont="1" applyAlignment="1">
      <alignment horizontal="left"/>
    </xf>
    <xf numFmtId="0" fontId="0" fillId="0" borderId="11" xfId="10" quotePrefix="1" applyFont="1" applyBorder="1" applyAlignment="1">
      <alignment horizontal="left" vertical="center" textRotation="180"/>
    </xf>
    <xf numFmtId="0" fontId="0" fillId="0" borderId="11" xfId="10" applyFont="1" applyBorder="1" applyAlignment="1">
      <alignment horizontal="left" vertical="center" textRotation="180"/>
    </xf>
    <xf numFmtId="0" fontId="2" fillId="3" borderId="0" xfId="14" applyFont="1" applyFill="1" applyAlignment="1">
      <alignment horizontal="center" vertic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Alignment="1" applyProtection="1">
      <alignment horizontal="center" vertical="center"/>
      <protection locked="0"/>
    </xf>
    <xf numFmtId="0" fontId="2" fillId="3" borderId="0" xfId="14" applyFont="1" applyFill="1" applyAlignment="1" applyProtection="1">
      <alignment horizontal="left" vertical="center"/>
      <protection locked="0"/>
    </xf>
    <xf numFmtId="0" fontId="2"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323850</xdr:colOff>
      <xdr:row>23</xdr:row>
      <xdr:rowOff>152400</xdr:rowOff>
    </xdr:from>
    <xdr:to>
      <xdr:col>2</xdr:col>
      <xdr:colOff>676275</xdr:colOff>
      <xdr:row>24</xdr:row>
      <xdr:rowOff>171450</xdr:rowOff>
    </xdr:to>
    <xdr:sp macro="" textlink="">
      <xdr:nvSpPr>
        <xdr:cNvPr id="2" name="TextBox 1">
          <a:extLst>
            <a:ext uri="{FF2B5EF4-FFF2-40B4-BE49-F238E27FC236}">
              <a16:creationId xmlns:a16="http://schemas.microsoft.com/office/drawing/2014/main" id="{9EE7A798-FB10-46AD-950B-D183DC9295BA}"/>
            </a:ext>
          </a:extLst>
        </xdr:cNvPr>
        <xdr:cNvSpPr txBox="1"/>
      </xdr:nvSpPr>
      <xdr:spPr>
        <a:xfrm>
          <a:off x="771525" y="3943350"/>
          <a:ext cx="352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tabSelected="1" zoomScale="110" zoomScaleNormal="110" zoomScaleSheetLayoutView="100" workbookViewId="0"/>
  </sheetViews>
  <sheetFormatPr defaultColWidth="7.7109375" defaultRowHeight="11.25" x14ac:dyDescent="0.2"/>
  <cols>
    <col min="1" max="1" width="4.28515625" style="62" customWidth="1"/>
    <col min="2" max="2" width="0.28515625" style="62" hidden="1" customWidth="1"/>
    <col min="3" max="3" width="7.28515625" style="62" customWidth="1"/>
    <col min="4" max="4" width="2.28515625" style="62" customWidth="1"/>
    <col min="5" max="6" width="9.28515625" style="62" customWidth="1"/>
    <col min="7" max="7" width="2.42578125" style="62" customWidth="1"/>
    <col min="8" max="8" width="9.28515625" style="62" customWidth="1"/>
    <col min="9" max="9" width="2.7109375" style="62" customWidth="1"/>
    <col min="10" max="10" width="7.28515625" style="62" customWidth="1"/>
    <col min="11" max="11" width="2.42578125" style="62" customWidth="1"/>
    <col min="12" max="12" width="7.7109375" style="62" hidden="1" customWidth="1"/>
    <col min="13" max="13" width="1" style="62" customWidth="1"/>
    <col min="14" max="14" width="9.28515625" style="62" hidden="1" customWidth="1"/>
    <col min="15" max="15" width="0.7109375" style="62" customWidth="1"/>
    <col min="16" max="16" width="8.7109375" style="62" customWidth="1"/>
    <col min="17" max="17" width="1.5703125" style="62" customWidth="1"/>
    <col min="18" max="18" width="12.5703125" style="62" customWidth="1"/>
    <col min="19" max="19" width="3.28515625" style="62" customWidth="1"/>
    <col min="20" max="20" width="9.28515625" style="62" customWidth="1"/>
    <col min="21" max="21" width="2.7109375" style="62" customWidth="1"/>
    <col min="22" max="22" width="7.7109375" style="62" customWidth="1"/>
    <col min="23" max="23" width="2.28515625" style="62" customWidth="1"/>
    <col min="24" max="24" width="9" style="62" customWidth="1"/>
    <col min="25" max="25" width="3.42578125" style="62" customWidth="1"/>
    <col min="26" max="26" width="9.42578125" style="62" customWidth="1"/>
    <col min="27" max="27" width="1.7109375" style="62" customWidth="1"/>
    <col min="28" max="28" width="9.7109375" style="62" customWidth="1"/>
    <col min="29" max="29" width="3" style="62" customWidth="1"/>
    <col min="30" max="30" width="0.7109375" style="62" customWidth="1"/>
    <col min="31" max="31" width="2.28515625" style="62" customWidth="1"/>
    <col min="32" max="33" width="7.7109375" style="62"/>
    <col min="34" max="34" width="9.7109375" style="62" bestFit="1" customWidth="1"/>
    <col min="35" max="35" width="7.7109375" style="62"/>
    <col min="36" max="36" width="9.7109375" style="62" bestFit="1" customWidth="1"/>
    <col min="37" max="16384" width="7.7109375" style="62"/>
  </cols>
  <sheetData>
    <row r="1" spans="1:30" s="109" customFormat="1" ht="12" customHeight="1" x14ac:dyDescent="0.2">
      <c r="A1" s="66"/>
      <c r="C1" s="66" t="s">
        <v>0</v>
      </c>
      <c r="D1" s="66"/>
      <c r="E1" s="66"/>
      <c r="F1" s="66"/>
      <c r="G1" s="261"/>
      <c r="H1" s="261"/>
      <c r="I1" s="261"/>
      <c r="J1" s="261"/>
      <c r="K1" s="261"/>
      <c r="L1" s="261"/>
      <c r="M1" s="261"/>
      <c r="N1" s="261"/>
      <c r="O1" s="261"/>
      <c r="P1" s="261"/>
      <c r="Q1" s="261"/>
      <c r="R1" s="261"/>
      <c r="S1" s="261"/>
      <c r="T1" s="261"/>
      <c r="U1" s="261"/>
      <c r="V1" s="261"/>
      <c r="W1" s="261"/>
      <c r="X1" s="261"/>
      <c r="Y1" s="261"/>
      <c r="Z1" s="261"/>
      <c r="AA1" s="261"/>
      <c r="AB1" s="261"/>
      <c r="AC1" s="261"/>
      <c r="AD1" s="261"/>
    </row>
    <row r="2" spans="1:30" ht="12" customHeight="1" x14ac:dyDescent="0.2">
      <c r="A2" s="70"/>
      <c r="C2" s="70" t="s">
        <v>1</v>
      </c>
      <c r="D2" s="70"/>
      <c r="E2" s="70"/>
      <c r="F2" s="69"/>
      <c r="G2" s="69"/>
      <c r="H2" s="69"/>
      <c r="I2" s="69"/>
      <c r="J2" s="69"/>
      <c r="K2" s="69"/>
      <c r="L2" s="69"/>
      <c r="M2" s="69"/>
      <c r="N2" s="69"/>
      <c r="O2" s="69"/>
      <c r="P2" s="69"/>
      <c r="Q2" s="69"/>
      <c r="R2" s="69"/>
      <c r="S2" s="69"/>
      <c r="T2" s="69"/>
      <c r="U2" s="69"/>
      <c r="V2" s="69"/>
      <c r="W2" s="69"/>
      <c r="X2" s="69"/>
      <c r="Y2" s="69"/>
      <c r="Z2" s="69"/>
      <c r="AA2" s="69"/>
      <c r="AB2" s="69"/>
      <c r="AC2" s="69"/>
      <c r="AD2" s="69"/>
    </row>
    <row r="3" spans="1:30" ht="12" customHeight="1" x14ac:dyDescent="0.2">
      <c r="A3" s="69"/>
      <c r="B3" s="69"/>
      <c r="C3" s="69"/>
      <c r="D3" s="69"/>
      <c r="E3" s="69"/>
      <c r="F3" s="69"/>
      <c r="G3" s="69"/>
      <c r="H3" s="69"/>
      <c r="I3" s="69"/>
      <c r="J3" s="69"/>
      <c r="K3" s="69"/>
      <c r="L3" s="69"/>
      <c r="M3" s="69"/>
      <c r="N3" s="69"/>
      <c r="O3" s="69"/>
      <c r="P3" s="69"/>
      <c r="Q3" s="69"/>
      <c r="R3" s="69"/>
      <c r="S3" s="69"/>
      <c r="T3" s="69"/>
      <c r="U3" s="69"/>
      <c r="V3" s="69"/>
      <c r="W3" s="69"/>
      <c r="X3" s="69"/>
      <c r="Y3" s="69"/>
      <c r="Z3" s="69"/>
      <c r="AC3" s="111" t="s">
        <v>2</v>
      </c>
      <c r="AD3" s="109"/>
    </row>
    <row r="4" spans="1:30" ht="12" customHeight="1" x14ac:dyDescent="0.2">
      <c r="A4" s="754" t="s">
        <v>67</v>
      </c>
      <c r="B4" s="69"/>
      <c r="C4" s="69"/>
      <c r="D4" s="69"/>
      <c r="E4" s="69"/>
      <c r="F4" s="69"/>
      <c r="G4" s="69"/>
      <c r="H4" s="69"/>
      <c r="I4" s="69"/>
      <c r="J4" s="69"/>
      <c r="K4" s="69"/>
      <c r="L4" s="69"/>
      <c r="M4" s="69"/>
      <c r="N4" s="69"/>
      <c r="O4" s="69"/>
      <c r="P4" s="69"/>
      <c r="Q4" s="69"/>
      <c r="R4" s="69"/>
      <c r="S4" s="69"/>
      <c r="T4" s="69"/>
      <c r="U4" s="69"/>
      <c r="V4" s="69"/>
      <c r="W4" s="69"/>
      <c r="X4" s="69"/>
      <c r="Y4" s="69"/>
      <c r="Z4" s="69"/>
      <c r="AA4" s="69"/>
      <c r="AC4" s="275" t="s">
        <v>3</v>
      </c>
      <c r="AD4" s="224"/>
    </row>
    <row r="5" spans="1:30" ht="5.25" customHeight="1" x14ac:dyDescent="0.2">
      <c r="A5" s="755"/>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30" ht="7.5" customHeight="1" x14ac:dyDescent="0.2">
      <c r="A6" s="755"/>
      <c r="B6" s="75"/>
      <c r="C6" s="73"/>
      <c r="D6" s="75"/>
      <c r="E6" s="75"/>
      <c r="F6" s="75"/>
      <c r="G6" s="75"/>
      <c r="H6" s="75"/>
      <c r="I6" s="75"/>
      <c r="J6" s="75"/>
      <c r="K6" s="75"/>
      <c r="L6" s="75"/>
      <c r="M6" s="75"/>
      <c r="N6" s="75"/>
      <c r="O6" s="75"/>
      <c r="P6" s="75"/>
      <c r="Q6" s="75"/>
      <c r="R6" s="75"/>
      <c r="S6" s="75"/>
      <c r="T6" s="75"/>
      <c r="U6" s="75"/>
      <c r="V6" s="75"/>
      <c r="W6" s="75"/>
      <c r="X6" s="75"/>
      <c r="Y6" s="75"/>
      <c r="Z6" s="75"/>
      <c r="AA6" s="75"/>
      <c r="AB6" s="75"/>
      <c r="AC6" s="75"/>
      <c r="AD6" s="135"/>
    </row>
    <row r="7" spans="1:30" ht="10.5" customHeight="1" x14ac:dyDescent="0.2">
      <c r="A7" s="755"/>
      <c r="B7" s="84"/>
      <c r="C7" s="77" t="s">
        <v>4</v>
      </c>
      <c r="D7" s="727"/>
      <c r="E7" s="727"/>
      <c r="F7" s="727" t="s">
        <v>5</v>
      </c>
      <c r="G7" s="728"/>
      <c r="H7" s="728"/>
      <c r="I7" s="728"/>
      <c r="J7" s="728"/>
      <c r="K7" s="728"/>
      <c r="L7" s="728"/>
      <c r="M7" s="728"/>
      <c r="N7" s="728"/>
      <c r="O7" s="728"/>
      <c r="P7" s="728"/>
      <c r="Q7" s="728"/>
      <c r="R7" s="728"/>
      <c r="S7" s="728"/>
      <c r="T7" s="728"/>
      <c r="U7" s="728"/>
      <c r="V7" s="727" t="s">
        <v>6</v>
      </c>
      <c r="W7" s="728"/>
      <c r="X7" s="728"/>
      <c r="Y7" s="728"/>
      <c r="Z7" s="728"/>
      <c r="AA7" s="728"/>
      <c r="AB7" s="728"/>
      <c r="AC7" s="727"/>
      <c r="AD7" s="136"/>
    </row>
    <row r="8" spans="1:30" ht="9.75" customHeight="1" x14ac:dyDescent="0.2">
      <c r="A8" s="755"/>
      <c r="B8" s="84"/>
      <c r="C8" s="553" t="s">
        <v>7</v>
      </c>
      <c r="D8" s="729"/>
      <c r="E8" s="729"/>
      <c r="F8" s="729" t="s">
        <v>8</v>
      </c>
      <c r="G8" s="728"/>
      <c r="H8" s="728"/>
      <c r="I8" s="728"/>
      <c r="J8" s="728"/>
      <c r="K8" s="728"/>
      <c r="L8" s="728"/>
      <c r="M8" s="728"/>
      <c r="N8" s="728"/>
      <c r="O8" s="728"/>
      <c r="P8" s="728"/>
      <c r="Q8" s="728"/>
      <c r="R8" s="728"/>
      <c r="S8" s="728"/>
      <c r="T8" s="728"/>
      <c r="U8" s="728"/>
      <c r="V8" s="729" t="s">
        <v>9</v>
      </c>
      <c r="W8" s="728"/>
      <c r="X8" s="728"/>
      <c r="Y8" s="728"/>
      <c r="Z8" s="728"/>
      <c r="AA8" s="728"/>
      <c r="AB8" s="728"/>
      <c r="AC8" s="727"/>
      <c r="AD8" s="136"/>
    </row>
    <row r="9" spans="1:30" ht="9.75" customHeight="1" x14ac:dyDescent="0.2">
      <c r="A9" s="755"/>
      <c r="B9" s="84"/>
      <c r="C9" s="553"/>
      <c r="D9" s="729"/>
      <c r="E9" s="729"/>
      <c r="F9" s="729"/>
      <c r="G9" s="728"/>
      <c r="H9" s="728"/>
      <c r="I9" s="728"/>
      <c r="J9" s="728"/>
      <c r="K9" s="728"/>
      <c r="L9" s="728"/>
      <c r="M9" s="728"/>
      <c r="N9" s="728"/>
      <c r="O9" s="728"/>
      <c r="P9" s="728"/>
      <c r="Q9" s="728"/>
      <c r="R9" s="728"/>
      <c r="S9" s="728"/>
      <c r="T9" s="728"/>
      <c r="U9" s="728"/>
      <c r="V9" s="729"/>
      <c r="W9" s="728"/>
      <c r="X9" s="728"/>
      <c r="Y9" s="728"/>
      <c r="Z9" s="728"/>
      <c r="AA9" s="728"/>
      <c r="AB9" s="728"/>
      <c r="AC9" s="756"/>
      <c r="AD9" s="136"/>
    </row>
    <row r="10" spans="1:30" ht="12" customHeight="1" x14ac:dyDescent="0.2">
      <c r="A10" s="755"/>
      <c r="B10" s="80"/>
      <c r="C10" s="80"/>
      <c r="D10" s="728"/>
      <c r="E10" s="728"/>
      <c r="F10" s="86"/>
      <c r="G10" s="86"/>
      <c r="H10" s="86"/>
      <c r="I10" s="86"/>
      <c r="J10" s="86"/>
      <c r="K10" s="86"/>
      <c r="L10" s="86"/>
      <c r="M10" s="86"/>
      <c r="N10" s="86"/>
      <c r="O10" s="86"/>
      <c r="P10" s="86"/>
      <c r="Q10" s="86"/>
      <c r="R10" s="86"/>
      <c r="S10" s="86"/>
      <c r="T10" s="86"/>
      <c r="U10" s="728"/>
      <c r="V10" s="86"/>
      <c r="W10" s="86"/>
      <c r="X10" s="86"/>
      <c r="Y10" s="86"/>
      <c r="Z10" s="86"/>
      <c r="AA10" s="86"/>
      <c r="AB10" s="86"/>
      <c r="AC10" s="756"/>
      <c r="AD10" s="136"/>
    </row>
    <row r="11" spans="1:30" ht="10.5" customHeight="1" x14ac:dyDescent="0.2">
      <c r="A11" s="755"/>
      <c r="B11" s="80"/>
      <c r="C11" s="80"/>
      <c r="D11" s="728"/>
      <c r="E11" s="728"/>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9"/>
      <c r="AD11" s="136"/>
    </row>
    <row r="12" spans="1:30" ht="10.15" customHeight="1" x14ac:dyDescent="0.2">
      <c r="A12" s="755"/>
      <c r="B12" s="80"/>
      <c r="C12" s="77"/>
      <c r="D12" s="727"/>
      <c r="E12" s="727"/>
      <c r="F12" s="730" t="s">
        <v>10</v>
      </c>
      <c r="G12" s="728"/>
      <c r="H12" s="730" t="s">
        <v>11</v>
      </c>
      <c r="I12" s="727"/>
      <c r="J12" s="727" t="s">
        <v>12</v>
      </c>
      <c r="K12" s="728"/>
      <c r="L12" s="728"/>
      <c r="M12" s="728"/>
      <c r="N12" s="728"/>
      <c r="O12" s="728"/>
      <c r="P12" s="728"/>
      <c r="Q12" s="728"/>
      <c r="R12" s="728"/>
      <c r="S12" s="728"/>
      <c r="T12" s="727" t="s">
        <v>13</v>
      </c>
      <c r="U12" s="727"/>
      <c r="V12" s="727" t="s">
        <v>14</v>
      </c>
      <c r="W12" s="727"/>
      <c r="X12" s="727" t="s">
        <v>15</v>
      </c>
      <c r="Y12" s="727"/>
      <c r="Z12" s="730" t="s">
        <v>10</v>
      </c>
      <c r="AA12" s="727"/>
      <c r="AB12" s="730" t="s">
        <v>13</v>
      </c>
      <c r="AC12" s="729"/>
      <c r="AD12" s="136"/>
    </row>
    <row r="13" spans="1:30" ht="10.15" customHeight="1" x14ac:dyDescent="0.2">
      <c r="A13" s="755"/>
      <c r="B13" s="80"/>
      <c r="C13" s="553"/>
      <c r="D13" s="729"/>
      <c r="E13" s="729"/>
      <c r="F13" s="730" t="s">
        <v>16</v>
      </c>
      <c r="G13" s="728"/>
      <c r="H13" s="731" t="s">
        <v>17</v>
      </c>
      <c r="I13" s="729"/>
      <c r="J13" s="729" t="s">
        <v>18</v>
      </c>
      <c r="K13" s="728"/>
      <c r="L13" s="728"/>
      <c r="M13" s="728"/>
      <c r="N13" s="728"/>
      <c r="O13" s="728"/>
      <c r="P13" s="728"/>
      <c r="Q13" s="728"/>
      <c r="R13" s="728"/>
      <c r="S13" s="728"/>
      <c r="T13" s="727" t="s">
        <v>5</v>
      </c>
      <c r="U13" s="728"/>
      <c r="V13" s="729" t="s">
        <v>19</v>
      </c>
      <c r="W13" s="728"/>
      <c r="X13" s="727" t="s">
        <v>20</v>
      </c>
      <c r="Y13" s="728"/>
      <c r="Z13" s="730" t="s">
        <v>16</v>
      </c>
      <c r="AA13" s="728"/>
      <c r="AB13" s="730" t="s">
        <v>6</v>
      </c>
      <c r="AC13" s="729"/>
      <c r="AD13" s="136"/>
    </row>
    <row r="14" spans="1:30" ht="10.15" customHeight="1" x14ac:dyDescent="0.2">
      <c r="A14" s="755"/>
      <c r="B14" s="80"/>
      <c r="C14" s="80"/>
      <c r="D14" s="728"/>
      <c r="E14" s="728"/>
      <c r="F14" s="730" t="s">
        <v>21</v>
      </c>
      <c r="G14" s="728"/>
      <c r="H14" s="728"/>
      <c r="I14" s="728"/>
      <c r="J14" s="86"/>
      <c r="K14" s="86"/>
      <c r="L14" s="86"/>
      <c r="M14" s="86"/>
      <c r="N14" s="86"/>
      <c r="O14" s="86"/>
      <c r="P14" s="86"/>
      <c r="Q14" s="86"/>
      <c r="R14" s="86"/>
      <c r="S14" s="728"/>
      <c r="T14" s="729" t="s">
        <v>22</v>
      </c>
      <c r="U14" s="728"/>
      <c r="V14" s="728"/>
      <c r="W14" s="728"/>
      <c r="X14" s="729" t="s">
        <v>23</v>
      </c>
      <c r="Y14" s="728"/>
      <c r="Z14" s="730" t="s">
        <v>24</v>
      </c>
      <c r="AA14" s="728"/>
      <c r="AB14" s="731" t="s">
        <v>22</v>
      </c>
      <c r="AC14" s="729"/>
      <c r="AD14" s="136"/>
    </row>
    <row r="15" spans="1:30" ht="10.15" customHeight="1" x14ac:dyDescent="0.2">
      <c r="A15" s="755"/>
      <c r="B15" s="148"/>
      <c r="C15" s="148"/>
      <c r="D15" s="691"/>
      <c r="E15" s="691"/>
      <c r="F15" s="730" t="s">
        <v>25</v>
      </c>
      <c r="G15" s="691"/>
      <c r="H15" s="691"/>
      <c r="I15" s="691"/>
      <c r="J15" s="691"/>
      <c r="K15" s="691"/>
      <c r="L15" s="691"/>
      <c r="M15" s="691"/>
      <c r="N15" s="691"/>
      <c r="O15" s="691"/>
      <c r="P15" s="691"/>
      <c r="Q15" s="691"/>
      <c r="R15" s="691"/>
      <c r="S15" s="691"/>
      <c r="T15" s="729" t="s">
        <v>8</v>
      </c>
      <c r="U15" s="691"/>
      <c r="V15" s="691"/>
      <c r="W15" s="691"/>
      <c r="X15" s="729" t="s">
        <v>26</v>
      </c>
      <c r="Y15" s="691"/>
      <c r="Z15" s="730" t="s">
        <v>25</v>
      </c>
      <c r="AA15" s="691"/>
      <c r="AB15" s="731" t="s">
        <v>9</v>
      </c>
      <c r="AC15" s="691"/>
      <c r="AD15" s="165"/>
    </row>
    <row r="16" spans="1:30" ht="10.15" customHeight="1" x14ac:dyDescent="0.2">
      <c r="A16" s="755"/>
      <c r="B16" s="80"/>
      <c r="C16" s="80"/>
      <c r="D16" s="728"/>
      <c r="E16" s="728"/>
      <c r="F16" s="731" t="s">
        <v>27</v>
      </c>
      <c r="G16" s="728"/>
      <c r="H16" s="728"/>
      <c r="I16" s="728"/>
      <c r="J16" s="730" t="s">
        <v>28</v>
      </c>
      <c r="K16" s="727"/>
      <c r="L16" s="751" t="s">
        <v>29</v>
      </c>
      <c r="M16" s="751"/>
      <c r="N16" s="751"/>
      <c r="O16" s="751"/>
      <c r="P16" s="751"/>
      <c r="Q16" s="728"/>
      <c r="R16" s="730" t="s">
        <v>13</v>
      </c>
      <c r="S16" s="728"/>
      <c r="T16" s="728"/>
      <c r="U16" s="728"/>
      <c r="V16" s="728"/>
      <c r="W16" s="728"/>
      <c r="X16" s="728"/>
      <c r="Y16" s="728"/>
      <c r="Z16" s="731" t="s">
        <v>27</v>
      </c>
      <c r="AA16" s="728"/>
      <c r="AB16" s="728"/>
      <c r="AC16" s="728"/>
      <c r="AD16" s="136"/>
    </row>
    <row r="17" spans="1:30" ht="10.15" customHeight="1" x14ac:dyDescent="0.2">
      <c r="A17" s="755"/>
      <c r="B17" s="80"/>
      <c r="C17" s="80"/>
      <c r="D17" s="728"/>
      <c r="E17" s="728"/>
      <c r="F17" s="731" t="s">
        <v>30</v>
      </c>
      <c r="G17" s="728"/>
      <c r="H17" s="728"/>
      <c r="I17" s="728"/>
      <c r="J17" s="731" t="s">
        <v>31</v>
      </c>
      <c r="K17" s="729"/>
      <c r="L17" s="752" t="s">
        <v>32</v>
      </c>
      <c r="M17" s="752"/>
      <c r="N17" s="752"/>
      <c r="O17" s="752"/>
      <c r="P17" s="752"/>
      <c r="Q17" s="728"/>
      <c r="R17" s="730" t="s">
        <v>12</v>
      </c>
      <c r="S17" s="728"/>
      <c r="T17" s="728"/>
      <c r="U17" s="728"/>
      <c r="V17" s="728"/>
      <c r="W17" s="728"/>
      <c r="X17" s="728"/>
      <c r="Y17" s="728"/>
      <c r="Z17" s="731" t="s">
        <v>33</v>
      </c>
      <c r="AA17" s="728"/>
      <c r="AB17" s="728"/>
      <c r="AC17" s="728"/>
      <c r="AD17" s="136"/>
    </row>
    <row r="18" spans="1:30" ht="10.15" customHeight="1" x14ac:dyDescent="0.2">
      <c r="A18" s="755"/>
      <c r="B18" s="80"/>
      <c r="C18" s="80"/>
      <c r="D18" s="728"/>
      <c r="E18" s="728"/>
      <c r="F18" s="731" t="s">
        <v>34</v>
      </c>
      <c r="G18" s="728"/>
      <c r="H18" s="728"/>
      <c r="I18" s="728"/>
      <c r="J18" s="728"/>
      <c r="K18" s="728"/>
      <c r="L18" s="728"/>
      <c r="M18" s="728"/>
      <c r="N18" s="728"/>
      <c r="O18" s="728"/>
      <c r="P18" s="728"/>
      <c r="Q18" s="728"/>
      <c r="R18" s="731" t="s">
        <v>22</v>
      </c>
      <c r="S18" s="728"/>
      <c r="T18" s="728"/>
      <c r="U18" s="728"/>
      <c r="V18" s="728"/>
      <c r="W18" s="728"/>
      <c r="X18" s="728"/>
      <c r="Y18" s="728"/>
      <c r="Z18" s="731" t="s">
        <v>35</v>
      </c>
      <c r="AA18" s="728"/>
      <c r="AB18" s="728"/>
      <c r="AC18" s="728"/>
      <c r="AD18" s="136"/>
    </row>
    <row r="19" spans="1:30" ht="10.15" customHeight="1" x14ac:dyDescent="0.2">
      <c r="A19" s="755"/>
      <c r="B19" s="80"/>
      <c r="C19" s="80"/>
      <c r="D19" s="728"/>
      <c r="E19" s="728"/>
      <c r="F19" s="731" t="s">
        <v>36</v>
      </c>
      <c r="G19" s="728"/>
      <c r="H19" s="728"/>
      <c r="I19" s="728"/>
      <c r="J19" s="728"/>
      <c r="K19" s="728"/>
      <c r="L19" s="728"/>
      <c r="M19" s="728"/>
      <c r="N19" s="728"/>
      <c r="O19" s="728"/>
      <c r="P19" s="728"/>
      <c r="Q19" s="728"/>
      <c r="R19" s="731" t="s">
        <v>18</v>
      </c>
      <c r="S19" s="728"/>
      <c r="T19" s="728"/>
      <c r="U19" s="728"/>
      <c r="V19" s="728"/>
      <c r="W19" s="728"/>
      <c r="X19" s="728"/>
      <c r="Y19" s="728"/>
      <c r="Z19" s="731" t="s">
        <v>37</v>
      </c>
      <c r="AA19" s="728"/>
      <c r="AB19" s="728"/>
      <c r="AC19" s="728"/>
      <c r="AD19" s="136"/>
    </row>
    <row r="20" spans="1:30" ht="10.15" customHeight="1" x14ac:dyDescent="0.2">
      <c r="A20" s="755"/>
      <c r="B20" s="80"/>
      <c r="C20" s="80"/>
      <c r="D20" s="728"/>
      <c r="E20" s="728"/>
      <c r="F20" s="728"/>
      <c r="G20" s="728"/>
      <c r="H20" s="728"/>
      <c r="I20" s="728"/>
      <c r="J20" s="728"/>
      <c r="K20" s="728"/>
      <c r="L20" s="727" t="s">
        <v>38</v>
      </c>
      <c r="M20" s="727"/>
      <c r="N20" s="727" t="s">
        <v>39</v>
      </c>
      <c r="O20" s="727"/>
      <c r="P20" s="732"/>
      <c r="Q20" s="728"/>
      <c r="R20" s="728"/>
      <c r="S20" s="728"/>
      <c r="T20" s="728"/>
      <c r="U20" s="728"/>
      <c r="V20" s="728"/>
      <c r="W20" s="728"/>
      <c r="X20" s="728"/>
      <c r="Y20" s="728"/>
      <c r="Z20" s="728"/>
      <c r="AA20" s="728"/>
      <c r="AB20" s="728"/>
      <c r="AC20" s="728"/>
      <c r="AD20" s="136"/>
    </row>
    <row r="21" spans="1:30" ht="10.15" customHeight="1" x14ac:dyDescent="0.2">
      <c r="A21" s="755"/>
      <c r="B21" s="80"/>
      <c r="C21" s="80"/>
      <c r="D21" s="728"/>
      <c r="E21" s="728"/>
      <c r="F21" s="728"/>
      <c r="G21" s="728"/>
      <c r="H21" s="728"/>
      <c r="I21" s="728"/>
      <c r="J21" s="728"/>
      <c r="K21" s="728"/>
      <c r="L21" s="728"/>
      <c r="M21" s="728"/>
      <c r="N21" s="729" t="s">
        <v>40</v>
      </c>
      <c r="O21" s="729"/>
      <c r="P21" s="733"/>
      <c r="Q21" s="728"/>
      <c r="R21" s="728"/>
      <c r="S21" s="728"/>
      <c r="T21" s="728"/>
      <c r="U21" s="728"/>
      <c r="V21" s="728"/>
      <c r="W21" s="728"/>
      <c r="X21" s="728"/>
      <c r="Y21" s="728"/>
      <c r="Z21" s="728"/>
      <c r="AA21" s="728"/>
      <c r="AB21" s="728"/>
      <c r="AC21" s="728"/>
      <c r="AD21" s="136"/>
    </row>
    <row r="22" spans="1:30" ht="5.25" customHeight="1" x14ac:dyDescent="0.2">
      <c r="A22" s="755"/>
      <c r="B22" s="554"/>
      <c r="C22" s="89"/>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139"/>
    </row>
    <row r="23" spans="1:30" ht="7.15" customHeight="1" x14ac:dyDescent="0.2">
      <c r="A23" s="755"/>
      <c r="B23" s="96"/>
      <c r="C23" s="96"/>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c r="AB23" s="734"/>
      <c r="AC23" s="734"/>
      <c r="AD23" s="146"/>
    </row>
    <row r="24" spans="1:30" ht="12.75" customHeight="1" x14ac:dyDescent="0.2">
      <c r="A24" s="755"/>
      <c r="B24" s="96"/>
      <c r="C24" s="538">
        <v>2023</v>
      </c>
      <c r="D24" s="735"/>
      <c r="E24" s="734"/>
      <c r="F24" s="178">
        <v>201359.58800000002</v>
      </c>
      <c r="G24" s="178"/>
      <c r="H24" s="178">
        <v>1002933.5368900001</v>
      </c>
      <c r="I24" s="352"/>
      <c r="J24" s="178">
        <v>50381.491999999998</v>
      </c>
      <c r="K24" s="352"/>
      <c r="L24" s="178"/>
      <c r="M24" s="178"/>
      <c r="N24" s="178"/>
      <c r="O24" s="178"/>
      <c r="P24" s="352">
        <f>R24-J24</f>
        <v>297474.29107085359</v>
      </c>
      <c r="Q24" s="352"/>
      <c r="R24" s="178">
        <v>347855.78307085356</v>
      </c>
      <c r="S24" s="352"/>
      <c r="T24" s="352">
        <f>F24+H24+R24</f>
        <v>1552148.9079608535</v>
      </c>
      <c r="U24" s="178"/>
      <c r="V24" s="178">
        <v>578682.64662050002</v>
      </c>
      <c r="W24" s="352"/>
      <c r="X24" s="107">
        <v>310397.935</v>
      </c>
      <c r="Y24" s="352"/>
      <c r="Z24" s="178">
        <v>191304.04399999999</v>
      </c>
      <c r="AA24" s="178"/>
      <c r="AB24" s="352">
        <f>V24+X24+Z24</f>
        <v>1080384.6256205</v>
      </c>
      <c r="AC24" s="734"/>
      <c r="AD24" s="146"/>
    </row>
    <row r="25" spans="1:30" ht="7.15" customHeight="1" x14ac:dyDescent="0.2">
      <c r="A25" s="755"/>
      <c r="B25" s="96"/>
      <c r="C25" s="96"/>
      <c r="D25" s="734"/>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146"/>
    </row>
    <row r="26" spans="1:30" x14ac:dyDescent="0.2">
      <c r="A26" s="755"/>
      <c r="B26" s="96"/>
      <c r="C26" s="538">
        <v>2022</v>
      </c>
      <c r="D26" s="735"/>
      <c r="E26" s="734"/>
      <c r="F26" s="178">
        <v>285244.63400000002</v>
      </c>
      <c r="G26" s="178"/>
      <c r="H26" s="178">
        <v>1164882.592586</v>
      </c>
      <c r="I26" s="352"/>
      <c r="J26" s="178">
        <v>47387.067999999999</v>
      </c>
      <c r="K26" s="352"/>
      <c r="L26" s="178"/>
      <c r="M26" s="178"/>
      <c r="N26" s="178"/>
      <c r="O26" s="178"/>
      <c r="P26" s="352">
        <f>R26-J26</f>
        <v>329659.80175434262</v>
      </c>
      <c r="Q26" s="352"/>
      <c r="R26" s="178">
        <v>377046.8697543426</v>
      </c>
      <c r="S26" s="352"/>
      <c r="T26" s="352">
        <f>F26+H26+R26</f>
        <v>1827174.0963403427</v>
      </c>
      <c r="U26" s="178"/>
      <c r="V26" s="178">
        <v>621324.35880149994</v>
      </c>
      <c r="W26" s="352"/>
      <c r="X26" s="107">
        <v>426593.56099999993</v>
      </c>
      <c r="Y26" s="352"/>
      <c r="Z26" s="178">
        <v>201359.58800000002</v>
      </c>
      <c r="AA26" s="178"/>
      <c r="AB26" s="352">
        <f>V26+X26+Z26</f>
        <v>1249277.5078014999</v>
      </c>
      <c r="AC26" s="734"/>
      <c r="AD26" s="146"/>
    </row>
    <row r="27" spans="1:30" ht="7.15" customHeight="1" x14ac:dyDescent="0.2">
      <c r="A27" s="755"/>
      <c r="B27" s="96"/>
      <c r="C27" s="96"/>
      <c r="D27" s="734"/>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146"/>
    </row>
    <row r="28" spans="1:30" x14ac:dyDescent="0.2">
      <c r="A28" s="755"/>
      <c r="B28" s="96"/>
      <c r="C28" s="538">
        <v>2021</v>
      </c>
      <c r="D28" s="735"/>
      <c r="E28" s="734"/>
      <c r="F28" s="178">
        <v>249550.79300000001</v>
      </c>
      <c r="G28" s="178"/>
      <c r="H28" s="178">
        <v>1207300.9527399999</v>
      </c>
      <c r="I28" s="352"/>
      <c r="J28" s="178">
        <v>45347.184000000001</v>
      </c>
      <c r="K28" s="352"/>
      <c r="L28" s="178"/>
      <c r="M28" s="178"/>
      <c r="N28" s="178"/>
      <c r="O28" s="178"/>
      <c r="P28" s="352">
        <f>R28-J28</f>
        <v>424321.64766904048</v>
      </c>
      <c r="Q28" s="352"/>
      <c r="R28" s="178">
        <v>469668.83166904049</v>
      </c>
      <c r="S28" s="352"/>
      <c r="T28" s="352">
        <f>F28+H28+R28</f>
        <v>1926520.5774090404</v>
      </c>
      <c r="U28" s="178"/>
      <c r="V28" s="178">
        <v>653245.26902800007</v>
      </c>
      <c r="W28" s="352"/>
      <c r="X28" s="107">
        <v>501961.30900000001</v>
      </c>
      <c r="Y28" s="352"/>
      <c r="Z28" s="178">
        <v>285244.63400000002</v>
      </c>
      <c r="AA28" s="178"/>
      <c r="AB28" s="352">
        <f>V28+X28+Z28</f>
        <v>1440451.212028</v>
      </c>
      <c r="AC28" s="734"/>
      <c r="AD28" s="146"/>
    </row>
    <row r="29" spans="1:30" ht="7.15" customHeight="1" x14ac:dyDescent="0.2">
      <c r="A29" s="755"/>
      <c r="B29" s="96"/>
      <c r="C29" s="96"/>
      <c r="D29" s="734"/>
      <c r="E29" s="734"/>
      <c r="F29" s="734"/>
      <c r="G29" s="734"/>
      <c r="H29" s="734"/>
      <c r="I29" s="734"/>
      <c r="J29" s="734"/>
      <c r="K29" s="734"/>
      <c r="L29" s="734"/>
      <c r="M29" s="734"/>
      <c r="N29" s="734"/>
      <c r="O29" s="734"/>
      <c r="P29" s="734"/>
      <c r="Q29" s="734"/>
      <c r="R29" s="734"/>
      <c r="S29" s="734"/>
      <c r="T29" s="734"/>
      <c r="U29" s="734"/>
      <c r="V29" s="734"/>
      <c r="W29" s="734"/>
      <c r="X29" s="734"/>
      <c r="Y29" s="734"/>
      <c r="Z29" s="734"/>
      <c r="AA29" s="734"/>
      <c r="AB29" s="734"/>
      <c r="AC29" s="734"/>
      <c r="AD29" s="146"/>
    </row>
    <row r="30" spans="1:30" x14ac:dyDescent="0.2">
      <c r="A30" s="755"/>
      <c r="B30" s="93"/>
      <c r="C30" s="538">
        <v>2020</v>
      </c>
      <c r="D30" s="734"/>
      <c r="E30" s="734"/>
      <c r="F30" s="178">
        <v>244930</v>
      </c>
      <c r="G30" s="178"/>
      <c r="H30" s="178">
        <v>1221892.7181700002</v>
      </c>
      <c r="I30" s="352"/>
      <c r="J30" s="178">
        <v>56421</v>
      </c>
      <c r="K30" s="352"/>
      <c r="L30" s="178"/>
      <c r="M30" s="178"/>
      <c r="N30" s="178"/>
      <c r="O30" s="178"/>
      <c r="P30" s="352">
        <f>R30-J30</f>
        <v>458281</v>
      </c>
      <c r="Q30" s="352"/>
      <c r="R30" s="178">
        <v>514702</v>
      </c>
      <c r="S30" s="352"/>
      <c r="T30" s="352">
        <f>F30+H30+R30</f>
        <v>1981524.7181700002</v>
      </c>
      <c r="U30" s="178"/>
      <c r="V30" s="178">
        <v>565165.37101</v>
      </c>
      <c r="W30" s="352"/>
      <c r="X30" s="107">
        <v>518731.95600000001</v>
      </c>
      <c r="Y30" s="352"/>
      <c r="Z30" s="178">
        <v>249551</v>
      </c>
      <c r="AA30" s="178"/>
      <c r="AB30" s="352">
        <f>V30+X30+Z30</f>
        <v>1333448.3270100001</v>
      </c>
      <c r="AC30" s="734"/>
      <c r="AD30" s="562"/>
    </row>
    <row r="31" spans="1:30" ht="7.15" customHeight="1" x14ac:dyDescent="0.2">
      <c r="A31" s="755"/>
      <c r="B31" s="96"/>
      <c r="C31" s="555"/>
      <c r="D31" s="734"/>
      <c r="E31" s="734"/>
      <c r="F31" s="121"/>
      <c r="G31" s="121"/>
      <c r="H31" s="121"/>
      <c r="I31" s="121"/>
      <c r="J31" s="121"/>
      <c r="K31" s="121"/>
      <c r="L31" s="121"/>
      <c r="M31" s="121"/>
      <c r="N31" s="121"/>
      <c r="O31" s="121"/>
      <c r="P31" s="352"/>
      <c r="Q31" s="121"/>
      <c r="R31" s="121"/>
      <c r="S31" s="121"/>
      <c r="T31" s="352"/>
      <c r="U31" s="121"/>
      <c r="V31" s="121"/>
      <c r="W31" s="121"/>
      <c r="X31" s="121"/>
      <c r="Y31" s="121"/>
      <c r="Z31" s="121"/>
      <c r="AA31" s="121"/>
      <c r="AB31" s="352"/>
      <c r="AC31" s="734"/>
      <c r="AD31" s="146"/>
    </row>
    <row r="32" spans="1:30" ht="11.25" customHeight="1" x14ac:dyDescent="0.2">
      <c r="A32" s="755"/>
      <c r="B32" s="96"/>
      <c r="C32" s="538">
        <v>2024</v>
      </c>
      <c r="D32" s="736"/>
      <c r="E32" s="737" t="s">
        <v>430</v>
      </c>
      <c r="F32" s="121">
        <v>191304.04399999999</v>
      </c>
      <c r="G32" s="121"/>
      <c r="H32" s="121">
        <v>484655.82179999998</v>
      </c>
      <c r="I32" s="121"/>
      <c r="J32" s="121">
        <v>16520.133999999998</v>
      </c>
      <c r="K32" s="121"/>
      <c r="L32" s="121"/>
      <c r="M32" s="121"/>
      <c r="N32" s="121"/>
      <c r="O32" s="121"/>
      <c r="P32" s="352">
        <f t="shared" ref="P32:P34" si="0">R32-J32</f>
        <v>117357.0491716406</v>
      </c>
      <c r="Q32" s="121"/>
      <c r="R32" s="107">
        <v>133877.18317164059</v>
      </c>
      <c r="S32" s="121"/>
      <c r="T32" s="352">
        <f t="shared" ref="T32:T34" si="1">F32+H32+R32</f>
        <v>809837.04897164064</v>
      </c>
      <c r="U32" s="121"/>
      <c r="V32" s="121">
        <v>255749.51550059998</v>
      </c>
      <c r="W32" s="121"/>
      <c r="X32" s="121">
        <v>114924.963</v>
      </c>
      <c r="Y32" s="121"/>
      <c r="Z32" s="121">
        <v>175368.011</v>
      </c>
      <c r="AA32" s="121"/>
      <c r="AB32" s="352">
        <f t="shared" ref="AB32:AB34" si="2">V32+X32+Z32</f>
        <v>546042.48950059991</v>
      </c>
      <c r="AC32" s="734"/>
      <c r="AD32" s="146"/>
    </row>
    <row r="33" spans="1:32" ht="6" customHeight="1" x14ac:dyDescent="0.2">
      <c r="A33" s="755"/>
      <c r="B33" s="96"/>
      <c r="C33" s="538"/>
      <c r="D33" s="734"/>
      <c r="E33" s="738"/>
      <c r="F33" s="121"/>
      <c r="G33" s="121"/>
      <c r="H33" s="121"/>
      <c r="I33" s="121"/>
      <c r="J33" s="121"/>
      <c r="K33" s="121"/>
      <c r="L33" s="121"/>
      <c r="M33" s="121"/>
      <c r="N33" s="121"/>
      <c r="O33" s="121"/>
      <c r="P33" s="352"/>
      <c r="Q33" s="121"/>
      <c r="R33" s="121"/>
      <c r="S33" s="121"/>
      <c r="T33" s="352"/>
      <c r="U33" s="121"/>
      <c r="V33" s="121"/>
      <c r="W33" s="121"/>
      <c r="X33" s="121"/>
      <c r="Y33" s="121"/>
      <c r="Z33" s="121"/>
      <c r="AA33" s="121"/>
      <c r="AB33" s="352"/>
      <c r="AC33" s="734"/>
      <c r="AD33" s="146"/>
    </row>
    <row r="34" spans="1:32" ht="11.25" customHeight="1" x14ac:dyDescent="0.2">
      <c r="A34" s="755"/>
      <c r="B34" s="93"/>
      <c r="C34" s="538">
        <v>2023</v>
      </c>
      <c r="D34" s="734"/>
      <c r="E34" s="737" t="s">
        <v>429</v>
      </c>
      <c r="F34" s="107">
        <v>201359.58800000002</v>
      </c>
      <c r="G34" s="121"/>
      <c r="H34" s="121">
        <v>417327.33036999998</v>
      </c>
      <c r="I34" s="121"/>
      <c r="J34" s="121">
        <v>17714.225999999999</v>
      </c>
      <c r="K34" s="121"/>
      <c r="L34" s="121"/>
      <c r="M34" s="121"/>
      <c r="N34" s="121"/>
      <c r="O34" s="121"/>
      <c r="P34" s="352">
        <f t="shared" si="0"/>
        <v>113719.91001494171</v>
      </c>
      <c r="Q34" s="121"/>
      <c r="R34" s="121">
        <v>131434.1360149417</v>
      </c>
      <c r="S34" s="121"/>
      <c r="T34" s="352">
        <f t="shared" si="1"/>
        <v>750121.0543849417</v>
      </c>
      <c r="U34" s="121"/>
      <c r="V34" s="121">
        <v>209839.9885875</v>
      </c>
      <c r="W34" s="121"/>
      <c r="X34" s="121">
        <v>132371.19899999999</v>
      </c>
      <c r="Y34" s="121"/>
      <c r="Z34" s="107">
        <v>168806.378</v>
      </c>
      <c r="AA34" s="121"/>
      <c r="AB34" s="352">
        <f t="shared" si="2"/>
        <v>511017.56558749999</v>
      </c>
      <c r="AC34" s="739"/>
      <c r="AD34" s="562"/>
    </row>
    <row r="35" spans="1:32" s="157" customFormat="1" ht="7.15" customHeight="1" x14ac:dyDescent="0.2">
      <c r="A35" s="755"/>
      <c r="B35" s="297"/>
      <c r="C35" s="556"/>
      <c r="D35" s="557"/>
      <c r="E35" s="557"/>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563"/>
      <c r="AD35" s="564"/>
    </row>
    <row r="36" spans="1:32" s="157" customFormat="1" ht="7.15" customHeight="1" x14ac:dyDescent="0.2">
      <c r="A36" s="755"/>
      <c r="B36" s="297"/>
      <c r="C36" s="537"/>
      <c r="D36" s="740"/>
      <c r="E36" s="741"/>
      <c r="F36" s="121"/>
      <c r="G36" s="121"/>
      <c r="H36" s="121"/>
      <c r="I36" s="121"/>
      <c r="J36" s="121"/>
      <c r="K36" s="121"/>
      <c r="L36" s="121"/>
      <c r="M36" s="121"/>
      <c r="N36" s="121"/>
      <c r="O36" s="121"/>
      <c r="P36" s="121"/>
      <c r="Q36" s="107"/>
      <c r="R36" s="121"/>
      <c r="S36" s="107"/>
      <c r="T36" s="144"/>
      <c r="U36" s="121"/>
      <c r="V36" s="121"/>
      <c r="W36" s="121"/>
      <c r="X36" s="121"/>
      <c r="Y36" s="121"/>
      <c r="Z36" s="121"/>
      <c r="AA36" s="121"/>
      <c r="AB36" s="121"/>
      <c r="AC36" s="742"/>
      <c r="AD36" s="353"/>
    </row>
    <row r="37" spans="1:32" s="157" customFormat="1" ht="11.25" customHeight="1" x14ac:dyDescent="0.2">
      <c r="A37" s="755"/>
      <c r="B37" s="297"/>
      <c r="C37" s="534">
        <v>2024</v>
      </c>
      <c r="D37" s="740"/>
      <c r="E37" s="737" t="s">
        <v>427</v>
      </c>
      <c r="F37" s="121">
        <v>211119.484</v>
      </c>
      <c r="G37" s="121"/>
      <c r="H37" s="121">
        <v>74613.078999999983</v>
      </c>
      <c r="I37" s="121"/>
      <c r="J37" s="121">
        <v>3012.384</v>
      </c>
      <c r="K37" s="121"/>
      <c r="L37" s="121"/>
      <c r="M37" s="121"/>
      <c r="N37" s="121"/>
      <c r="O37" s="121"/>
      <c r="P37" s="352">
        <f>R37-J37</f>
        <v>22595.930947648609</v>
      </c>
      <c r="Q37" s="107"/>
      <c r="R37" s="121">
        <v>25608.314947648607</v>
      </c>
      <c r="S37" s="107"/>
      <c r="T37" s="352">
        <f>F37+H37+R37</f>
        <v>311340.87794764858</v>
      </c>
      <c r="U37" s="121"/>
      <c r="V37" s="121">
        <v>50795.835851600015</v>
      </c>
      <c r="W37" s="121"/>
      <c r="X37" s="121">
        <v>20612.512000000002</v>
      </c>
      <c r="Y37" s="121"/>
      <c r="Z37" s="121">
        <v>175368.011</v>
      </c>
      <c r="AA37" s="121"/>
      <c r="AB37" s="352">
        <f>V37+X37+Z37</f>
        <v>246776.35885160003</v>
      </c>
      <c r="AC37" s="742"/>
      <c r="AD37" s="353"/>
    </row>
    <row r="38" spans="1:32" s="157" customFormat="1" ht="6" customHeight="1" x14ac:dyDescent="0.2">
      <c r="A38" s="755"/>
      <c r="B38" s="297"/>
      <c r="C38" s="297"/>
      <c r="D38" s="740"/>
      <c r="E38" s="741"/>
      <c r="F38" s="121"/>
      <c r="G38" s="121"/>
      <c r="H38" s="121"/>
      <c r="I38" s="121"/>
      <c r="J38" s="121"/>
      <c r="K38" s="121"/>
      <c r="L38" s="121"/>
      <c r="M38" s="121"/>
      <c r="N38" s="121"/>
      <c r="O38" s="121"/>
      <c r="P38" s="121"/>
      <c r="Q38" s="107"/>
      <c r="R38" s="121"/>
      <c r="S38" s="107"/>
      <c r="T38" s="144"/>
      <c r="U38" s="121"/>
      <c r="V38" s="121"/>
      <c r="W38" s="121"/>
      <c r="X38" s="121"/>
      <c r="Y38" s="121"/>
      <c r="Z38" s="121"/>
      <c r="AA38" s="121"/>
      <c r="AB38" s="121"/>
      <c r="AC38" s="742"/>
      <c r="AD38" s="353"/>
    </row>
    <row r="39" spans="1:32" s="157" customFormat="1" ht="12" customHeight="1" x14ac:dyDescent="0.2">
      <c r="A39" s="755"/>
      <c r="B39" s="297"/>
      <c r="C39" s="534"/>
      <c r="D39" s="740"/>
      <c r="E39" s="737" t="s">
        <v>426</v>
      </c>
      <c r="F39" s="121">
        <v>222454.75599999999</v>
      </c>
      <c r="G39" s="121"/>
      <c r="H39" s="121">
        <v>66339.888949999993</v>
      </c>
      <c r="I39" s="121"/>
      <c r="J39" s="121">
        <v>2319.4180000000001</v>
      </c>
      <c r="K39" s="121"/>
      <c r="L39" s="121"/>
      <c r="M39" s="121"/>
      <c r="N39" s="121"/>
      <c r="O39" s="121"/>
      <c r="P39" s="352">
        <f>R39-J39</f>
        <v>19005.723221368637</v>
      </c>
      <c r="Q39" s="107"/>
      <c r="R39" s="121">
        <v>21325.141221368638</v>
      </c>
      <c r="S39" s="107"/>
      <c r="T39" s="352">
        <f>F39+H39+R39</f>
        <v>310119.78617136861</v>
      </c>
      <c r="U39" s="121"/>
      <c r="V39" s="121">
        <v>47795.157034000003</v>
      </c>
      <c r="W39" s="121"/>
      <c r="X39" s="121">
        <v>20407.403999999999</v>
      </c>
      <c r="Y39" s="121"/>
      <c r="Z39" s="121">
        <v>211119.484</v>
      </c>
      <c r="AA39" s="121"/>
      <c r="AB39" s="352">
        <f>V39+X39+Z39</f>
        <v>279322.04503400001</v>
      </c>
      <c r="AC39" s="742"/>
      <c r="AD39" s="353"/>
    </row>
    <row r="40" spans="1:32" s="157" customFormat="1" ht="7.15" customHeight="1" x14ac:dyDescent="0.2">
      <c r="A40" s="755"/>
      <c r="B40" s="297"/>
      <c r="C40" s="297"/>
      <c r="D40" s="740"/>
      <c r="E40" s="741"/>
      <c r="F40" s="121"/>
      <c r="G40" s="121"/>
      <c r="H40" s="121"/>
      <c r="I40" s="121"/>
      <c r="J40" s="121"/>
      <c r="K40" s="121"/>
      <c r="L40" s="121"/>
      <c r="M40" s="121"/>
      <c r="N40" s="121"/>
      <c r="O40" s="121"/>
      <c r="P40" s="121"/>
      <c r="Q40" s="107"/>
      <c r="R40" s="121"/>
      <c r="S40" s="107"/>
      <c r="T40" s="144"/>
      <c r="U40" s="121"/>
      <c r="V40" s="121"/>
      <c r="W40" s="121"/>
      <c r="X40" s="121"/>
      <c r="Y40" s="121"/>
      <c r="Z40" s="121"/>
      <c r="AA40" s="121"/>
      <c r="AB40" s="121"/>
      <c r="AC40" s="742"/>
      <c r="AD40" s="353"/>
    </row>
    <row r="41" spans="1:32" s="157" customFormat="1" x14ac:dyDescent="0.2">
      <c r="A41" s="755"/>
      <c r="B41" s="297"/>
      <c r="C41" s="534"/>
      <c r="D41" s="740"/>
      <c r="E41" s="737" t="s">
        <v>425</v>
      </c>
      <c r="F41" s="121">
        <v>229940.19099999999</v>
      </c>
      <c r="G41" s="121"/>
      <c r="H41" s="121">
        <v>94432.567549999992</v>
      </c>
      <c r="I41" s="121"/>
      <c r="J41" s="121">
        <v>3103.4169999999999</v>
      </c>
      <c r="K41" s="121"/>
      <c r="L41" s="121"/>
      <c r="M41" s="121"/>
      <c r="N41" s="121"/>
      <c r="O41" s="121"/>
      <c r="P41" s="352">
        <f>R41-J41</f>
        <v>23862.157488185934</v>
      </c>
      <c r="Q41" s="107"/>
      <c r="R41" s="121">
        <v>26965.574488185935</v>
      </c>
      <c r="S41" s="107"/>
      <c r="T41" s="352">
        <f>F41+H41+R41</f>
        <v>351338.3330381859</v>
      </c>
      <c r="U41" s="121"/>
      <c r="V41" s="121">
        <v>58965.21451749999</v>
      </c>
      <c r="W41" s="121"/>
      <c r="X41" s="121">
        <v>24346.583999999999</v>
      </c>
      <c r="Y41" s="121"/>
      <c r="Z41" s="121">
        <v>222454.75599999999</v>
      </c>
      <c r="AA41" s="121"/>
      <c r="AB41" s="352">
        <f>V41+X41+Z41</f>
        <v>305766.55451749999</v>
      </c>
      <c r="AC41" s="107"/>
      <c r="AD41" s="331"/>
      <c r="AF41" s="587"/>
    </row>
    <row r="42" spans="1:32" s="157" customFormat="1" ht="7.15" customHeight="1" x14ac:dyDescent="0.2">
      <c r="A42" s="755"/>
      <c r="B42" s="297"/>
      <c r="C42" s="558"/>
      <c r="D42" s="743"/>
      <c r="E42" s="737"/>
      <c r="F42" s="178"/>
      <c r="G42" s="178"/>
      <c r="H42" s="178"/>
      <c r="I42" s="352"/>
      <c r="J42" s="178"/>
      <c r="K42" s="352"/>
      <c r="L42" s="178"/>
      <c r="M42" s="178"/>
      <c r="N42" s="178"/>
      <c r="O42" s="178"/>
      <c r="P42" s="352"/>
      <c r="Q42" s="352"/>
      <c r="R42" s="178"/>
      <c r="S42" s="352"/>
      <c r="T42" s="352"/>
      <c r="U42" s="178"/>
      <c r="V42" s="178"/>
      <c r="W42" s="178"/>
      <c r="X42" s="178"/>
      <c r="Y42" s="178"/>
      <c r="Z42" s="178"/>
      <c r="AA42" s="178"/>
      <c r="AB42" s="352"/>
      <c r="AC42" s="744"/>
      <c r="AD42" s="331"/>
      <c r="AF42" s="355"/>
    </row>
    <row r="43" spans="1:32" s="157" customFormat="1" ht="12.75" customHeight="1" x14ac:dyDescent="0.2">
      <c r="A43" s="755"/>
      <c r="B43" s="297"/>
      <c r="C43" s="534">
        <v>2023</v>
      </c>
      <c r="D43" s="745"/>
      <c r="E43" s="745" t="s">
        <v>428</v>
      </c>
      <c r="F43" s="107">
        <v>194464.446</v>
      </c>
      <c r="G43" s="107"/>
      <c r="H43" s="107">
        <v>60822.799459999995</v>
      </c>
      <c r="I43" s="107"/>
      <c r="J43" s="107">
        <v>3437.3690000000001</v>
      </c>
      <c r="K43" s="107"/>
      <c r="L43" s="107"/>
      <c r="M43" s="107"/>
      <c r="N43" s="107"/>
      <c r="O43" s="107"/>
      <c r="P43" s="352">
        <f>R43-J43</f>
        <v>20688.692275027413</v>
      </c>
      <c r="Q43" s="107"/>
      <c r="R43" s="107">
        <v>24126.061275027412</v>
      </c>
      <c r="S43" s="107"/>
      <c r="T43" s="352">
        <f>F43+H43+R43</f>
        <v>279413.30673502741</v>
      </c>
      <c r="U43" s="107"/>
      <c r="V43" s="107">
        <v>37062.313512000001</v>
      </c>
      <c r="W43" s="107"/>
      <c r="X43" s="107">
        <v>26105.827000000001</v>
      </c>
      <c r="Y43" s="107"/>
      <c r="Z43" s="107">
        <v>168806.378</v>
      </c>
      <c r="AA43" s="107"/>
      <c r="AB43" s="352">
        <f>V43+X43+Z43</f>
        <v>231974.51851199998</v>
      </c>
      <c r="AC43" s="744"/>
      <c r="AD43" s="331"/>
      <c r="AF43" s="355"/>
    </row>
    <row r="44" spans="1:32" s="157" customFormat="1" ht="5.25" customHeight="1" x14ac:dyDescent="0.2">
      <c r="A44" s="755"/>
      <c r="B44" s="297"/>
      <c r="C44" s="534"/>
      <c r="D44" s="745"/>
      <c r="E44" s="745"/>
      <c r="F44" s="107"/>
      <c r="G44" s="107"/>
      <c r="H44" s="107"/>
      <c r="I44" s="107"/>
      <c r="J44" s="107"/>
      <c r="K44" s="107"/>
      <c r="L44" s="107"/>
      <c r="M44" s="107"/>
      <c r="N44" s="107"/>
      <c r="O44" s="107"/>
      <c r="P44" s="107"/>
      <c r="Q44" s="107"/>
      <c r="R44" s="107"/>
      <c r="S44" s="107"/>
      <c r="T44" s="107"/>
      <c r="U44" s="107"/>
      <c r="V44" s="107"/>
      <c r="W44" s="107"/>
      <c r="X44" s="107"/>
      <c r="Y44" s="107"/>
      <c r="Z44" s="107"/>
      <c r="AA44" s="107"/>
      <c r="AB44" s="121"/>
      <c r="AC44" s="744"/>
      <c r="AD44" s="331"/>
      <c r="AF44" s="355"/>
    </row>
    <row r="45" spans="1:32" s="157" customFormat="1" ht="11.45" customHeight="1" x14ac:dyDescent="0.2">
      <c r="A45" s="755"/>
      <c r="B45" s="297"/>
      <c r="C45" s="297"/>
      <c r="D45" s="737"/>
      <c r="E45" s="745" t="s">
        <v>426</v>
      </c>
      <c r="F45" s="107">
        <v>203757.07</v>
      </c>
      <c r="G45" s="107"/>
      <c r="H45" s="107">
        <v>56608.445359999998</v>
      </c>
      <c r="I45" s="107"/>
      <c r="J45" s="107">
        <v>2885.183</v>
      </c>
      <c r="K45" s="107"/>
      <c r="L45" s="107"/>
      <c r="M45" s="107"/>
      <c r="N45" s="107"/>
      <c r="O45" s="107"/>
      <c r="P45" s="352">
        <f>R45-J45</f>
        <v>20574.972170986683</v>
      </c>
      <c r="Q45" s="107"/>
      <c r="R45" s="107">
        <v>23460.155170986684</v>
      </c>
      <c r="S45" s="107"/>
      <c r="T45" s="352">
        <f>F45+H45+R45</f>
        <v>283825.67053098668</v>
      </c>
      <c r="U45" s="107"/>
      <c r="V45" s="107">
        <v>37728.286650000002</v>
      </c>
      <c r="W45" s="107"/>
      <c r="X45" s="107">
        <v>23237.383999999998</v>
      </c>
      <c r="Y45" s="107"/>
      <c r="Z45" s="107">
        <v>194464.446</v>
      </c>
      <c r="AA45" s="107"/>
      <c r="AB45" s="352">
        <f>V45+X45+Z45</f>
        <v>255430.11664999998</v>
      </c>
      <c r="AC45" s="744"/>
      <c r="AD45" s="331"/>
      <c r="AF45" s="355"/>
    </row>
    <row r="46" spans="1:32" s="157" customFormat="1" ht="6.75" customHeight="1" x14ac:dyDescent="0.2">
      <c r="A46" s="755"/>
      <c r="B46" s="297"/>
      <c r="C46" s="536"/>
      <c r="D46" s="745"/>
      <c r="E46" s="745"/>
      <c r="F46" s="107"/>
      <c r="G46" s="107"/>
      <c r="H46" s="107"/>
      <c r="I46" s="107"/>
      <c r="J46" s="107"/>
      <c r="K46" s="107"/>
      <c r="L46" s="107"/>
      <c r="M46" s="107"/>
      <c r="N46" s="107"/>
      <c r="O46" s="107"/>
      <c r="P46" s="107"/>
      <c r="Q46" s="107"/>
      <c r="R46" s="107"/>
      <c r="S46" s="107"/>
      <c r="T46" s="107"/>
      <c r="U46" s="107"/>
      <c r="V46" s="107"/>
      <c r="W46" s="107"/>
      <c r="X46" s="107"/>
      <c r="Y46" s="107"/>
      <c r="Z46" s="107"/>
      <c r="AA46" s="107"/>
      <c r="AB46" s="121"/>
      <c r="AC46" s="744"/>
      <c r="AD46" s="331"/>
      <c r="AF46" s="355"/>
    </row>
    <row r="47" spans="1:32" s="157" customFormat="1" x14ac:dyDescent="0.2">
      <c r="A47" s="755"/>
      <c r="B47" s="297"/>
      <c r="C47" s="534"/>
      <c r="D47" s="737"/>
      <c r="E47" s="745" t="s">
        <v>425</v>
      </c>
      <c r="F47" s="107">
        <v>191296.37299999999</v>
      </c>
      <c r="G47" s="107"/>
      <c r="H47" s="107">
        <v>97793.975650000008</v>
      </c>
      <c r="I47" s="107"/>
      <c r="J47" s="107">
        <v>3253.8989999999999</v>
      </c>
      <c r="K47" s="107"/>
      <c r="L47" s="107"/>
      <c r="M47" s="107"/>
      <c r="N47" s="107"/>
      <c r="O47" s="107"/>
      <c r="P47" s="352">
        <f>R47-J47</f>
        <v>23934.582312334132</v>
      </c>
      <c r="Q47" s="107"/>
      <c r="R47" s="107">
        <v>27188.481312334134</v>
      </c>
      <c r="S47" s="107"/>
      <c r="T47" s="352">
        <f>F47+H47+R47</f>
        <v>316278.82996233413</v>
      </c>
      <c r="U47" s="107"/>
      <c r="V47" s="107">
        <v>45788.640545000009</v>
      </c>
      <c r="W47" s="107"/>
      <c r="X47" s="107">
        <v>26991.274000000001</v>
      </c>
      <c r="Y47" s="107"/>
      <c r="Z47" s="107">
        <v>203757.07</v>
      </c>
      <c r="AA47" s="107"/>
      <c r="AB47" s="352">
        <f>V47+X47+Z47</f>
        <v>276536.98454500001</v>
      </c>
      <c r="AC47" s="744"/>
      <c r="AD47" s="331"/>
      <c r="AF47" s="355"/>
    </row>
    <row r="48" spans="1:32" s="157" customFormat="1" ht="7.15" customHeight="1" x14ac:dyDescent="0.2">
      <c r="A48" s="755"/>
      <c r="B48" s="297"/>
      <c r="C48" s="536"/>
      <c r="D48" s="745"/>
      <c r="E48" s="745"/>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744"/>
      <c r="AD48" s="331"/>
      <c r="AF48" s="355"/>
    </row>
    <row r="49" spans="1:30" ht="3.75" customHeight="1" x14ac:dyDescent="0.2">
      <c r="A49" s="755"/>
      <c r="B49" s="262"/>
      <c r="C49" s="262"/>
      <c r="D49" s="265"/>
      <c r="E49" s="265"/>
      <c r="F49" s="368"/>
      <c r="G49" s="116"/>
      <c r="H49" s="368"/>
      <c r="I49" s="116"/>
      <c r="J49" s="368"/>
      <c r="K49" s="116"/>
      <c r="L49" s="368"/>
      <c r="M49" s="116"/>
      <c r="N49" s="368"/>
      <c r="O49" s="368"/>
      <c r="P49" s="368"/>
      <c r="Q49" s="368"/>
      <c r="R49" s="368"/>
      <c r="S49" s="368"/>
      <c r="T49" s="368"/>
      <c r="U49" s="368"/>
      <c r="V49" s="368"/>
      <c r="W49" s="368"/>
      <c r="X49" s="265"/>
      <c r="Y49" s="368"/>
      <c r="Z49" s="368"/>
      <c r="AA49" s="368"/>
      <c r="AB49" s="265"/>
      <c r="AC49" s="566"/>
      <c r="AD49" s="279"/>
    </row>
    <row r="50" spans="1:30" ht="15" customHeight="1" x14ac:dyDescent="0.2">
      <c r="A50" s="755"/>
      <c r="C50" s="109" t="s">
        <v>399</v>
      </c>
      <c r="D50" s="109"/>
      <c r="H50" s="109"/>
      <c r="V50" s="753" t="s">
        <v>43</v>
      </c>
      <c r="W50" s="753"/>
      <c r="X50" s="753"/>
      <c r="Y50" s="753"/>
      <c r="Z50" s="753"/>
      <c r="AA50" s="753"/>
      <c r="AB50" s="753"/>
      <c r="AC50" s="753"/>
    </row>
    <row r="51" spans="1:30" ht="12.75" customHeight="1" x14ac:dyDescent="0.2">
      <c r="E51" s="559" t="s">
        <v>44</v>
      </c>
      <c r="F51" s="109"/>
    </row>
    <row r="52" spans="1:30" ht="10.5" customHeight="1" x14ac:dyDescent="0.2">
      <c r="E52" s="560" t="s">
        <v>45</v>
      </c>
      <c r="F52" s="224"/>
      <c r="X52" s="109"/>
    </row>
    <row r="53" spans="1:30" x14ac:dyDescent="0.2">
      <c r="E53" s="559" t="s">
        <v>46</v>
      </c>
      <c r="F53" s="109"/>
    </row>
    <row r="54" spans="1:30" x14ac:dyDescent="0.2">
      <c r="E54" s="560" t="s">
        <v>47</v>
      </c>
      <c r="F54" s="224"/>
    </row>
    <row r="55" spans="1:30" x14ac:dyDescent="0.2">
      <c r="V55" s="121"/>
      <c r="Z55" s="62" t="s">
        <v>64</v>
      </c>
    </row>
    <row r="56" spans="1:30" x14ac:dyDescent="0.2">
      <c r="T56" s="98"/>
    </row>
    <row r="58" spans="1:30" x14ac:dyDescent="0.2">
      <c r="F58" s="561"/>
      <c r="G58" s="561"/>
      <c r="H58" s="561"/>
      <c r="I58" s="561"/>
      <c r="J58" s="561"/>
      <c r="K58" s="561"/>
      <c r="L58" s="561"/>
      <c r="M58" s="561"/>
      <c r="N58" s="561"/>
      <c r="O58" s="561"/>
      <c r="P58" s="561"/>
      <c r="Q58" s="561"/>
      <c r="R58" s="561"/>
      <c r="S58" s="561"/>
      <c r="T58" s="561"/>
      <c r="U58" s="561"/>
      <c r="V58" s="561"/>
      <c r="W58" s="561"/>
      <c r="X58" s="561"/>
      <c r="Y58" s="561"/>
      <c r="Z58" s="561"/>
      <c r="AA58" s="561"/>
      <c r="AB58" s="561"/>
    </row>
    <row r="62" spans="1:30" x14ac:dyDescent="0.2">
      <c r="T62" s="154"/>
      <c r="V62" s="154"/>
      <c r="X62" s="154"/>
    </row>
    <row r="64" spans="1:30" x14ac:dyDescent="0.2">
      <c r="T64" s="98"/>
      <c r="V64" s="98"/>
    </row>
    <row r="65" spans="20:24" x14ac:dyDescent="0.2">
      <c r="T65" s="154"/>
      <c r="V65" s="154"/>
      <c r="X65" s="154"/>
    </row>
    <row r="67" spans="20:24" x14ac:dyDescent="0.2">
      <c r="T67" s="98"/>
      <c r="V67" s="98"/>
    </row>
    <row r="68" spans="20:24" x14ac:dyDescent="0.2">
      <c r="T68" s="154"/>
      <c r="V68" s="154"/>
      <c r="X68" s="154"/>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62" customWidth="1"/>
    <col min="2" max="2" width="1.7109375" style="62" customWidth="1"/>
    <col min="3" max="3" width="5.7109375" style="71" customWidth="1"/>
    <col min="4" max="4" width="0.5703125" style="62" customWidth="1"/>
    <col min="5" max="5" width="9.7109375" style="62" customWidth="1"/>
    <col min="6" max="6" width="2.28515625" style="62" customWidth="1"/>
    <col min="7" max="7" width="7.28515625" style="62" customWidth="1"/>
    <col min="8" max="8" width="2.7109375" style="62" customWidth="1"/>
    <col min="9" max="9" width="6.28515625" style="62" customWidth="1"/>
    <col min="10" max="10" width="3.28515625" style="62" customWidth="1"/>
    <col min="11" max="11" width="6.5703125" style="62" customWidth="1"/>
    <col min="12" max="12" width="3.28515625" style="62" customWidth="1"/>
    <col min="13" max="13" width="6.7109375" style="62" customWidth="1"/>
    <col min="14" max="14" width="2.42578125" style="62" customWidth="1"/>
    <col min="15" max="15" width="6.28515625" style="62" customWidth="1"/>
    <col min="16" max="16" width="3.28515625" style="62" customWidth="1"/>
    <col min="17" max="17" width="8.7109375" style="62" customWidth="1"/>
    <col min="18" max="18" width="3.28515625" style="62" customWidth="1"/>
    <col min="19" max="19" width="7" style="62" customWidth="1"/>
    <col min="20" max="20" width="2.28515625" style="62" customWidth="1"/>
    <col min="21" max="21" width="6.28515625" style="62" customWidth="1"/>
    <col min="22" max="22" width="2.28515625" style="62" customWidth="1"/>
    <col min="23" max="23" width="7.28515625" style="62" customWidth="1"/>
    <col min="24" max="24" width="2.5703125" style="62" customWidth="1"/>
    <col min="25" max="25" width="6.7109375" style="62" customWidth="1"/>
    <col min="26" max="26" width="2.7109375" style="62" customWidth="1"/>
    <col min="27" max="27" width="7.5703125" style="62" customWidth="1"/>
    <col min="28" max="28" width="2.28515625" style="62" customWidth="1"/>
    <col min="29" max="29" width="9.42578125" style="62" customWidth="1"/>
    <col min="30" max="30" width="2.28515625" style="62" customWidth="1"/>
    <col min="31" max="16384" width="7.7109375" style="62"/>
  </cols>
  <sheetData>
    <row r="1" spans="1:30" ht="12" customHeight="1" x14ac:dyDescent="0.2">
      <c r="B1" s="66" t="s">
        <v>197</v>
      </c>
      <c r="E1" s="69"/>
      <c r="F1" s="69"/>
      <c r="G1" s="69"/>
      <c r="H1" s="69"/>
      <c r="I1" s="69"/>
      <c r="J1" s="69"/>
      <c r="K1" s="69"/>
      <c r="L1" s="69"/>
      <c r="M1" s="69"/>
      <c r="N1" s="69"/>
      <c r="O1" s="69"/>
      <c r="P1" s="69"/>
      <c r="Q1" s="110"/>
      <c r="R1" s="69"/>
      <c r="S1" s="69"/>
      <c r="T1" s="69"/>
      <c r="U1" s="69"/>
      <c r="V1" s="69"/>
      <c r="W1" s="69"/>
      <c r="X1" s="69"/>
      <c r="Y1" s="69"/>
      <c r="Z1" s="69"/>
      <c r="AA1" s="69"/>
      <c r="AB1" s="69"/>
      <c r="AC1" s="69"/>
      <c r="AD1" s="69"/>
    </row>
    <row r="2" spans="1:30" ht="12" customHeight="1" x14ac:dyDescent="0.2">
      <c r="B2" s="70" t="s">
        <v>198</v>
      </c>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0" ht="12" customHeight="1" x14ac:dyDescent="0.2">
      <c r="B3" s="69"/>
      <c r="C3" s="68"/>
      <c r="D3" s="69"/>
      <c r="E3" s="69"/>
      <c r="F3" s="69"/>
      <c r="G3" s="69"/>
      <c r="H3" s="69"/>
      <c r="I3" s="69"/>
      <c r="J3" s="69"/>
      <c r="K3" s="69"/>
      <c r="L3" s="69"/>
      <c r="M3" s="69"/>
      <c r="N3" s="69"/>
      <c r="O3" s="69"/>
      <c r="P3" s="69"/>
      <c r="Q3" s="69"/>
      <c r="R3" s="69"/>
      <c r="S3" s="69"/>
      <c r="T3" s="69"/>
      <c r="U3" s="69"/>
      <c r="V3" s="69"/>
      <c r="W3" s="69"/>
      <c r="X3" s="69"/>
      <c r="Y3" s="69"/>
      <c r="Z3" s="69"/>
      <c r="AB3" s="772" t="s">
        <v>2</v>
      </c>
      <c r="AC3" s="772"/>
      <c r="AD3" s="772"/>
    </row>
    <row r="4" spans="1:30" ht="12" customHeight="1" x14ac:dyDescent="0.2">
      <c r="A4" s="754">
        <v>24</v>
      </c>
      <c r="B4" s="69"/>
      <c r="C4" s="68"/>
      <c r="D4" s="69"/>
      <c r="E4" s="69"/>
      <c r="F4" s="69"/>
      <c r="G4" s="69"/>
      <c r="H4" s="69"/>
      <c r="I4" s="69"/>
      <c r="J4" s="69"/>
      <c r="K4" s="69"/>
      <c r="L4" s="69"/>
      <c r="M4" s="69"/>
      <c r="N4" s="69"/>
      <c r="O4" s="69"/>
      <c r="P4" s="69"/>
      <c r="Q4" s="69"/>
      <c r="R4" s="69"/>
      <c r="S4" s="69"/>
      <c r="T4" s="69"/>
      <c r="U4" s="69"/>
      <c r="V4" s="69"/>
      <c r="W4" s="69"/>
      <c r="X4" s="69"/>
      <c r="Y4" s="69"/>
      <c r="Z4" s="69"/>
      <c r="AA4" s="69"/>
      <c r="AB4" s="275"/>
      <c r="AC4" s="758" t="s">
        <v>94</v>
      </c>
      <c r="AD4" s="758"/>
    </row>
    <row r="5" spans="1:30" ht="6" customHeight="1" x14ac:dyDescent="0.2">
      <c r="A5" s="763"/>
      <c r="B5" s="69"/>
      <c r="C5" s="68"/>
      <c r="D5" s="69"/>
      <c r="E5" s="69"/>
      <c r="F5" s="69"/>
      <c r="G5" s="69"/>
      <c r="H5" s="69"/>
      <c r="I5" s="69"/>
      <c r="J5" s="69"/>
      <c r="K5" s="69"/>
      <c r="L5" s="69"/>
      <c r="M5" s="69"/>
      <c r="N5" s="69"/>
      <c r="O5" s="69"/>
      <c r="P5" s="69"/>
      <c r="Q5" s="69"/>
      <c r="R5" s="69"/>
      <c r="S5" s="69"/>
      <c r="T5" s="69"/>
      <c r="U5" s="69"/>
      <c r="V5" s="69"/>
      <c r="W5" s="69"/>
      <c r="X5" s="69"/>
      <c r="Y5" s="69"/>
      <c r="Z5" s="69"/>
      <c r="AA5" s="69"/>
      <c r="AD5" s="69"/>
    </row>
    <row r="6" spans="1:30" ht="6" customHeight="1" x14ac:dyDescent="0.2">
      <c r="A6" s="763"/>
      <c r="B6" s="73"/>
      <c r="C6" s="76"/>
      <c r="D6" s="75"/>
      <c r="E6" s="246"/>
      <c r="F6" s="75"/>
      <c r="G6" s="75"/>
      <c r="H6" s="75"/>
      <c r="I6" s="75"/>
      <c r="J6" s="75"/>
      <c r="K6" s="75"/>
      <c r="L6" s="75"/>
      <c r="M6" s="75"/>
      <c r="N6" s="75"/>
      <c r="O6" s="75"/>
      <c r="P6" s="75"/>
      <c r="Q6" s="75"/>
      <c r="R6" s="75"/>
      <c r="S6" s="75"/>
      <c r="T6" s="75"/>
      <c r="U6" s="75"/>
      <c r="V6" s="75"/>
      <c r="W6" s="75"/>
      <c r="X6" s="75"/>
      <c r="Y6" s="75"/>
      <c r="Z6" s="75"/>
      <c r="AA6" s="75"/>
      <c r="AB6" s="75"/>
      <c r="AC6" s="75"/>
      <c r="AD6" s="135"/>
    </row>
    <row r="7" spans="1:30" ht="10.15" customHeight="1" x14ac:dyDescent="0.2">
      <c r="A7" s="763"/>
      <c r="B7" s="80"/>
      <c r="C7" s="83"/>
      <c r="D7" s="84"/>
      <c r="E7" s="247" t="s">
        <v>199</v>
      </c>
      <c r="F7" s="84"/>
      <c r="G7" s="79" t="s">
        <v>200</v>
      </c>
      <c r="H7" s="84"/>
      <c r="I7" s="79" t="s">
        <v>201</v>
      </c>
      <c r="J7" s="84"/>
      <c r="K7" s="79" t="s">
        <v>202</v>
      </c>
      <c r="L7" s="84"/>
      <c r="M7" s="84"/>
      <c r="N7" s="84"/>
      <c r="O7" s="84"/>
      <c r="P7" s="84"/>
      <c r="Q7" s="84"/>
      <c r="R7" s="84"/>
      <c r="S7" s="84"/>
      <c r="T7" s="84"/>
      <c r="U7" s="84"/>
      <c r="V7" s="84"/>
      <c r="W7" s="84"/>
      <c r="X7" s="84"/>
      <c r="Y7" s="84"/>
      <c r="Z7" s="84"/>
      <c r="AA7" s="79" t="s">
        <v>203</v>
      </c>
      <c r="AB7" s="79"/>
      <c r="AC7" s="78" t="s">
        <v>204</v>
      </c>
      <c r="AD7" s="136"/>
    </row>
    <row r="8" spans="1:30" ht="10.15" customHeight="1" x14ac:dyDescent="0.2">
      <c r="A8" s="763"/>
      <c r="B8" s="80"/>
      <c r="C8" s="83"/>
      <c r="D8" s="84"/>
      <c r="E8" s="247" t="s">
        <v>200</v>
      </c>
      <c r="F8" s="84"/>
      <c r="G8" s="79" t="s">
        <v>205</v>
      </c>
      <c r="H8" s="84"/>
      <c r="I8" s="79" t="s">
        <v>206</v>
      </c>
      <c r="J8" s="84"/>
      <c r="K8" s="82" t="s">
        <v>207</v>
      </c>
      <c r="L8" s="84"/>
      <c r="M8" s="84"/>
      <c r="N8" s="84"/>
      <c r="O8" s="84"/>
      <c r="P8" s="84"/>
      <c r="Q8" s="84"/>
      <c r="R8" s="84"/>
      <c r="S8" s="84"/>
      <c r="T8" s="84"/>
      <c r="U8" s="84"/>
      <c r="V8" s="84"/>
      <c r="W8" s="84"/>
      <c r="X8" s="84"/>
      <c r="Y8" s="84"/>
      <c r="Z8" s="84"/>
      <c r="AA8" s="79" t="s">
        <v>208</v>
      </c>
      <c r="AB8" s="84"/>
      <c r="AC8" s="81" t="s">
        <v>209</v>
      </c>
      <c r="AD8" s="136"/>
    </row>
    <row r="9" spans="1:30" ht="10.15" customHeight="1" x14ac:dyDescent="0.2">
      <c r="A9" s="763"/>
      <c r="B9" s="80"/>
      <c r="C9" s="83"/>
      <c r="D9" s="84"/>
      <c r="E9" s="248" t="s">
        <v>210</v>
      </c>
      <c r="F9" s="84"/>
      <c r="G9" s="79" t="s">
        <v>211</v>
      </c>
      <c r="H9" s="84"/>
      <c r="I9" s="79" t="s">
        <v>212</v>
      </c>
      <c r="J9" s="84"/>
      <c r="K9" s="86" t="s">
        <v>213</v>
      </c>
      <c r="L9" s="86"/>
      <c r="M9" s="86"/>
      <c r="N9" s="86"/>
      <c r="O9" s="86"/>
      <c r="P9" s="86"/>
      <c r="Q9" s="86" t="s">
        <v>214</v>
      </c>
      <c r="R9" s="86"/>
      <c r="S9" s="86"/>
      <c r="T9" s="86"/>
      <c r="U9" s="86"/>
      <c r="V9" s="86"/>
      <c r="W9" s="86"/>
      <c r="X9" s="86"/>
      <c r="Y9" s="86"/>
      <c r="Z9" s="84"/>
      <c r="AA9" s="79" t="s">
        <v>215</v>
      </c>
      <c r="AB9" s="84"/>
      <c r="AC9" s="84"/>
      <c r="AD9" s="136"/>
    </row>
    <row r="10" spans="1:30" ht="10.15" customHeight="1" x14ac:dyDescent="0.2">
      <c r="A10" s="763"/>
      <c r="B10" s="80"/>
      <c r="C10" s="83"/>
      <c r="D10" s="84"/>
      <c r="E10" s="248" t="s">
        <v>216</v>
      </c>
      <c r="F10" s="84"/>
      <c r="G10" s="82" t="s">
        <v>217</v>
      </c>
      <c r="H10" s="82"/>
      <c r="I10" s="82" t="s">
        <v>218</v>
      </c>
      <c r="J10" s="84"/>
      <c r="K10" s="84" t="s">
        <v>213</v>
      </c>
      <c r="L10" s="84"/>
      <c r="M10" s="84"/>
      <c r="N10" s="84"/>
      <c r="O10" s="84"/>
      <c r="P10" s="84"/>
      <c r="Q10" s="84" t="s">
        <v>214</v>
      </c>
      <c r="R10" s="84"/>
      <c r="S10" s="84"/>
      <c r="T10" s="84"/>
      <c r="U10" s="84"/>
      <c r="V10" s="84"/>
      <c r="W10" s="84"/>
      <c r="X10" s="84"/>
      <c r="Y10" s="84"/>
      <c r="Z10" s="84"/>
      <c r="AA10" s="79" t="s">
        <v>219</v>
      </c>
      <c r="AB10" s="84"/>
      <c r="AC10" s="84"/>
      <c r="AD10" s="136"/>
    </row>
    <row r="11" spans="1:30" ht="10.15" customHeight="1" x14ac:dyDescent="0.2">
      <c r="A11" s="763"/>
      <c r="B11" s="148"/>
      <c r="C11" s="149"/>
      <c r="D11" s="150"/>
      <c r="E11" s="249"/>
      <c r="F11" s="150"/>
      <c r="G11" s="82" t="s">
        <v>220</v>
      </c>
      <c r="H11" s="230"/>
      <c r="I11" s="82" t="s">
        <v>221</v>
      </c>
      <c r="J11" s="150"/>
      <c r="K11" s="79" t="s">
        <v>222</v>
      </c>
      <c r="L11" s="79"/>
      <c r="M11" s="79" t="s">
        <v>223</v>
      </c>
      <c r="N11" s="79"/>
      <c r="O11" s="79" t="s">
        <v>224</v>
      </c>
      <c r="P11" s="150"/>
      <c r="Q11" s="79" t="s">
        <v>225</v>
      </c>
      <c r="R11" s="150"/>
      <c r="S11" s="150"/>
      <c r="T11" s="150"/>
      <c r="U11" s="150"/>
      <c r="V11" s="150"/>
      <c r="W11" s="150"/>
      <c r="X11" s="150"/>
      <c r="Y11" s="79" t="s">
        <v>226</v>
      </c>
      <c r="Z11" s="150"/>
      <c r="AA11" s="79" t="s">
        <v>227</v>
      </c>
      <c r="AB11" s="150"/>
      <c r="AC11" s="150"/>
      <c r="AD11" s="165"/>
    </row>
    <row r="12" spans="1:30" ht="10.15" customHeight="1" x14ac:dyDescent="0.2">
      <c r="A12" s="763"/>
      <c r="B12" s="80"/>
      <c r="C12" s="83"/>
      <c r="D12" s="84"/>
      <c r="E12" s="250"/>
      <c r="F12" s="84"/>
      <c r="G12" s="82" t="s">
        <v>228</v>
      </c>
      <c r="H12" s="82"/>
      <c r="I12" s="82" t="s">
        <v>229</v>
      </c>
      <c r="J12" s="84"/>
      <c r="K12" s="79" t="s">
        <v>212</v>
      </c>
      <c r="L12" s="79"/>
      <c r="M12" s="79" t="s">
        <v>212</v>
      </c>
      <c r="N12" s="79"/>
      <c r="O12" s="79" t="s">
        <v>230</v>
      </c>
      <c r="P12" s="84"/>
      <c r="Q12" s="82" t="s">
        <v>231</v>
      </c>
      <c r="R12" s="84"/>
      <c r="S12" s="84"/>
      <c r="T12" s="84"/>
      <c r="U12" s="84"/>
      <c r="V12" s="84"/>
      <c r="W12" s="84"/>
      <c r="X12" s="84"/>
      <c r="Y12" s="79" t="s">
        <v>232</v>
      </c>
      <c r="Z12" s="84"/>
      <c r="AA12" s="79" t="s">
        <v>233</v>
      </c>
      <c r="AB12" s="84"/>
      <c r="AC12" s="84"/>
      <c r="AD12" s="136"/>
    </row>
    <row r="13" spans="1:30" ht="10.15" customHeight="1" x14ac:dyDescent="0.2">
      <c r="A13" s="763"/>
      <c r="B13" s="80"/>
      <c r="C13" s="83"/>
      <c r="D13" s="84"/>
      <c r="E13" s="250"/>
      <c r="F13" s="84"/>
      <c r="G13" s="84"/>
      <c r="H13" s="84"/>
      <c r="I13" s="84"/>
      <c r="J13" s="84"/>
      <c r="K13" s="82" t="s">
        <v>234</v>
      </c>
      <c r="L13" s="82"/>
      <c r="M13" s="82" t="s">
        <v>235</v>
      </c>
      <c r="N13" s="84"/>
      <c r="O13" s="79" t="s">
        <v>212</v>
      </c>
      <c r="P13" s="84"/>
      <c r="Q13" s="126"/>
      <c r="R13" s="86"/>
      <c r="S13" s="86"/>
      <c r="T13" s="86"/>
      <c r="U13" s="86"/>
      <c r="V13" s="86"/>
      <c r="W13" s="86"/>
      <c r="X13" s="84"/>
      <c r="Y13" s="79" t="s">
        <v>236</v>
      </c>
      <c r="Z13" s="84"/>
      <c r="AA13" s="82" t="s">
        <v>237</v>
      </c>
      <c r="AB13" s="84"/>
      <c r="AC13" s="84"/>
      <c r="AD13" s="136"/>
    </row>
    <row r="14" spans="1:30" ht="11.25" customHeight="1" x14ac:dyDescent="0.2">
      <c r="A14" s="763"/>
      <c r="B14" s="80"/>
      <c r="C14" s="83"/>
      <c r="D14" s="84"/>
      <c r="E14" s="250"/>
      <c r="F14" s="84"/>
      <c r="G14" s="84"/>
      <c r="H14" s="84"/>
      <c r="I14" s="84"/>
      <c r="J14" s="84"/>
      <c r="K14" s="82" t="s">
        <v>238</v>
      </c>
      <c r="L14" s="82"/>
      <c r="M14" s="82" t="s">
        <v>239</v>
      </c>
      <c r="N14" s="84"/>
      <c r="O14" s="82" t="s">
        <v>234</v>
      </c>
      <c r="P14" s="84"/>
      <c r="Q14" s="79" t="s">
        <v>240</v>
      </c>
      <c r="R14" s="79"/>
      <c r="S14" s="79" t="s">
        <v>241</v>
      </c>
      <c r="T14" s="84"/>
      <c r="U14" s="272" t="s">
        <v>242</v>
      </c>
      <c r="V14" s="84"/>
      <c r="W14" s="79" t="s">
        <v>226</v>
      </c>
      <c r="X14" s="79"/>
      <c r="Y14" s="82" t="s">
        <v>243</v>
      </c>
      <c r="Z14" s="84"/>
      <c r="AA14" s="82" t="s">
        <v>244</v>
      </c>
      <c r="AB14" s="84"/>
      <c r="AC14" s="84"/>
      <c r="AD14" s="136"/>
    </row>
    <row r="15" spans="1:30" ht="10.15" customHeight="1" x14ac:dyDescent="0.2">
      <c r="A15" s="763"/>
      <c r="B15" s="80"/>
      <c r="C15" s="83"/>
      <c r="D15" s="84"/>
      <c r="E15" s="250"/>
      <c r="F15" s="84"/>
      <c r="G15" s="84"/>
      <c r="H15" s="84"/>
      <c r="I15" s="84"/>
      <c r="J15" s="84"/>
      <c r="K15" s="82"/>
      <c r="L15" s="82"/>
      <c r="M15" s="82"/>
      <c r="N15" s="84"/>
      <c r="O15" s="82" t="s">
        <v>245</v>
      </c>
      <c r="P15" s="84"/>
      <c r="Q15" s="79" t="s">
        <v>246</v>
      </c>
      <c r="R15" s="79"/>
      <c r="S15" s="79" t="s">
        <v>232</v>
      </c>
      <c r="T15" s="84"/>
      <c r="U15" s="273" t="s">
        <v>242</v>
      </c>
      <c r="V15" s="84"/>
      <c r="W15" s="79" t="s">
        <v>247</v>
      </c>
      <c r="X15" s="79"/>
      <c r="Y15" s="82" t="s">
        <v>248</v>
      </c>
      <c r="Z15" s="84"/>
      <c r="AA15" s="82" t="s">
        <v>228</v>
      </c>
      <c r="AB15" s="84"/>
      <c r="AC15" s="84"/>
      <c r="AD15" s="136"/>
    </row>
    <row r="16" spans="1:30" ht="10.15" customHeight="1" x14ac:dyDescent="0.2">
      <c r="A16" s="763"/>
      <c r="B16" s="80"/>
      <c r="C16" s="78" t="s">
        <v>50</v>
      </c>
      <c r="D16" s="79"/>
      <c r="E16" s="250"/>
      <c r="F16" s="84"/>
      <c r="G16" s="84"/>
      <c r="H16" s="84"/>
      <c r="I16" s="84"/>
      <c r="J16" s="84"/>
      <c r="K16" s="82"/>
      <c r="L16" s="82"/>
      <c r="M16" s="82"/>
      <c r="N16" s="84"/>
      <c r="O16" s="82"/>
      <c r="P16" s="84"/>
      <c r="Q16" s="79" t="s">
        <v>212</v>
      </c>
      <c r="R16" s="84"/>
      <c r="S16" s="82" t="s">
        <v>235</v>
      </c>
      <c r="T16" s="84"/>
      <c r="U16" s="84"/>
      <c r="V16" s="84"/>
      <c r="W16" s="79" t="s">
        <v>236</v>
      </c>
      <c r="X16" s="79"/>
      <c r="Y16" s="82" t="s">
        <v>249</v>
      </c>
      <c r="Z16" s="84"/>
      <c r="AA16" s="82" t="s">
        <v>250</v>
      </c>
      <c r="AB16" s="84"/>
      <c r="AC16" s="84"/>
      <c r="AD16" s="136"/>
    </row>
    <row r="17" spans="1:30" ht="10.15" customHeight="1" x14ac:dyDescent="0.2">
      <c r="A17" s="763"/>
      <c r="B17" s="80"/>
      <c r="C17" s="81" t="s">
        <v>52</v>
      </c>
      <c r="D17" s="82"/>
      <c r="E17" s="250"/>
      <c r="F17" s="84"/>
      <c r="G17" s="84"/>
      <c r="H17" s="84"/>
      <c r="I17" s="84"/>
      <c r="J17" s="84"/>
      <c r="K17" s="84"/>
      <c r="L17" s="84"/>
      <c r="M17" s="84"/>
      <c r="N17" s="84"/>
      <c r="O17" s="84"/>
      <c r="P17" s="84"/>
      <c r="Q17" s="82" t="s">
        <v>235</v>
      </c>
      <c r="R17" s="84"/>
      <c r="S17" s="82" t="s">
        <v>251</v>
      </c>
      <c r="T17" s="84"/>
      <c r="U17" s="84"/>
      <c r="V17" s="84"/>
      <c r="W17" s="82" t="s">
        <v>252</v>
      </c>
      <c r="X17" s="79"/>
      <c r="Y17" s="82"/>
      <c r="Z17" s="84"/>
      <c r="AA17" s="82" t="s">
        <v>253</v>
      </c>
      <c r="AB17" s="84"/>
      <c r="AC17" s="84"/>
      <c r="AD17" s="136"/>
    </row>
    <row r="18" spans="1:30" ht="10.15" customHeight="1" x14ac:dyDescent="0.2">
      <c r="A18" s="763"/>
      <c r="B18" s="80"/>
      <c r="C18" s="83"/>
      <c r="D18" s="84"/>
      <c r="E18" s="250"/>
      <c r="F18" s="84"/>
      <c r="G18" s="84"/>
      <c r="H18" s="84"/>
      <c r="I18" s="84"/>
      <c r="J18" s="84"/>
      <c r="K18" s="84"/>
      <c r="L18" s="84"/>
      <c r="M18" s="84"/>
      <c r="N18" s="84"/>
      <c r="O18" s="84"/>
      <c r="P18" s="84"/>
      <c r="Q18" s="82" t="s">
        <v>254</v>
      </c>
      <c r="R18" s="84"/>
      <c r="S18" s="84"/>
      <c r="T18" s="84"/>
      <c r="U18" s="84"/>
      <c r="V18" s="84"/>
      <c r="W18" s="82" t="s">
        <v>249</v>
      </c>
      <c r="X18" s="82"/>
      <c r="Y18" s="84"/>
      <c r="Z18" s="84"/>
      <c r="AA18" s="127" t="s">
        <v>255</v>
      </c>
      <c r="AB18" s="84"/>
      <c r="AC18" s="84"/>
      <c r="AD18" s="136"/>
    </row>
    <row r="19" spans="1:30" ht="3" customHeight="1" x14ac:dyDescent="0.2">
      <c r="A19" s="763"/>
      <c r="B19" s="251"/>
      <c r="C19" s="252"/>
      <c r="D19" s="253"/>
      <c r="E19" s="254"/>
      <c r="F19" s="253"/>
      <c r="G19" s="253"/>
      <c r="H19" s="253"/>
      <c r="I19" s="253"/>
      <c r="J19" s="253"/>
      <c r="K19" s="253"/>
      <c r="L19" s="253"/>
      <c r="M19" s="253"/>
      <c r="N19" s="253"/>
      <c r="O19" s="253"/>
      <c r="P19" s="253"/>
      <c r="Q19" s="229"/>
      <c r="R19" s="253"/>
      <c r="S19" s="253"/>
      <c r="T19" s="253"/>
      <c r="U19" s="253"/>
      <c r="V19" s="253"/>
      <c r="W19" s="126"/>
      <c r="X19" s="126"/>
      <c r="Y19" s="253"/>
      <c r="Z19" s="253"/>
      <c r="AA19" s="253"/>
      <c r="AB19" s="253"/>
      <c r="AC19" s="253"/>
      <c r="AD19" s="276"/>
    </row>
    <row r="20" spans="1:30" ht="3" customHeight="1" x14ac:dyDescent="0.2">
      <c r="A20" s="763"/>
      <c r="B20" s="96"/>
      <c r="AD20" s="140"/>
    </row>
    <row r="21" spans="1:30" ht="3.75" customHeight="1" x14ac:dyDescent="0.2">
      <c r="A21" s="763"/>
      <c r="B21" s="96"/>
      <c r="AD21" s="140"/>
    </row>
    <row r="22" spans="1:30" x14ac:dyDescent="0.2">
      <c r="A22" s="763"/>
      <c r="B22" s="96"/>
      <c r="C22" s="97">
        <v>2023</v>
      </c>
      <c r="E22" s="261"/>
      <c r="G22" s="98">
        <v>25603.437999999998</v>
      </c>
      <c r="H22" s="98"/>
      <c r="I22" s="98">
        <v>343.38900000000001</v>
      </c>
      <c r="J22" s="98"/>
      <c r="K22" s="98">
        <v>1565.5419999999997</v>
      </c>
      <c r="L22" s="98"/>
      <c r="M22" s="98">
        <v>1729.3939999999998</v>
      </c>
      <c r="N22" s="98"/>
      <c r="O22" s="98">
        <v>4193.8859999999995</v>
      </c>
      <c r="P22" s="98"/>
      <c r="Q22" s="98">
        <v>218807.01300000004</v>
      </c>
      <c r="R22" s="98"/>
      <c r="S22" s="98">
        <v>29799.621000000003</v>
      </c>
      <c r="T22" s="98"/>
      <c r="U22" s="98">
        <v>3788.8080000000004</v>
      </c>
      <c r="V22" s="98"/>
      <c r="W22" s="98">
        <v>12538.75</v>
      </c>
      <c r="X22" s="98"/>
      <c r="Y22" s="98">
        <v>7776.0820000000003</v>
      </c>
      <c r="Z22" s="98"/>
      <c r="AA22" s="98">
        <v>4252.1119999999992</v>
      </c>
      <c r="AB22" s="24"/>
      <c r="AC22" s="257">
        <f>G22+I22+K22+M22+O22+Q22+S22+U22+W22+Y22+AA22</f>
        <v>310398.03500000009</v>
      </c>
      <c r="AD22" s="140"/>
    </row>
    <row r="23" spans="1:30" ht="6.75" customHeight="1" x14ac:dyDescent="0.2">
      <c r="A23" s="763"/>
      <c r="B23" s="96"/>
      <c r="AD23" s="140"/>
    </row>
    <row r="24" spans="1:30" x14ac:dyDescent="0.2">
      <c r="A24" s="763"/>
      <c r="B24" s="96"/>
      <c r="C24" s="97">
        <v>2022</v>
      </c>
      <c r="E24" s="261"/>
      <c r="G24" s="98">
        <v>31314.378999999997</v>
      </c>
      <c r="H24" s="98"/>
      <c r="I24" s="98">
        <v>415.00200000000001</v>
      </c>
      <c r="J24" s="98"/>
      <c r="K24" s="98">
        <v>1573.6209999999999</v>
      </c>
      <c r="L24" s="98"/>
      <c r="M24" s="98">
        <v>2024.675</v>
      </c>
      <c r="N24" s="98"/>
      <c r="O24" s="98">
        <v>6906.6670000000004</v>
      </c>
      <c r="P24" s="98"/>
      <c r="Q24" s="98">
        <v>312313.815</v>
      </c>
      <c r="R24" s="98"/>
      <c r="S24" s="98">
        <v>36876.58</v>
      </c>
      <c r="T24" s="98"/>
      <c r="U24" s="98">
        <v>4445.6890000000003</v>
      </c>
      <c r="V24" s="98"/>
      <c r="W24" s="98">
        <v>14098.718999999999</v>
      </c>
      <c r="X24" s="98"/>
      <c r="Y24" s="98">
        <v>7889.5019999999995</v>
      </c>
      <c r="Z24" s="98"/>
      <c r="AA24" s="98">
        <v>8734.9120000000003</v>
      </c>
      <c r="AB24" s="24"/>
      <c r="AC24" s="257">
        <f>G24+I24+K24+M24+O24+Q24+S24+U24+W24+Y24+AA24</f>
        <v>426593.56099999999</v>
      </c>
      <c r="AD24" s="141"/>
    </row>
    <row r="25" spans="1:30" ht="6.75" customHeight="1" x14ac:dyDescent="0.2">
      <c r="A25" s="763"/>
      <c r="B25" s="96"/>
      <c r="AD25" s="141"/>
    </row>
    <row r="26" spans="1:30" x14ac:dyDescent="0.2">
      <c r="A26" s="763"/>
      <c r="B26" s="96"/>
      <c r="C26" s="97">
        <v>2021</v>
      </c>
      <c r="E26" s="261"/>
      <c r="G26" s="98">
        <v>31258.821999999996</v>
      </c>
      <c r="H26" s="98"/>
      <c r="I26" s="98">
        <v>387.77800000000002</v>
      </c>
      <c r="J26" s="98"/>
      <c r="K26" s="98">
        <v>1417.9380000000003</v>
      </c>
      <c r="L26" s="98"/>
      <c r="M26" s="98">
        <v>1930.04</v>
      </c>
      <c r="N26" s="98"/>
      <c r="O26" s="98">
        <v>5583.3950000000004</v>
      </c>
      <c r="P26" s="98"/>
      <c r="Q26" s="98">
        <v>380487.63599999994</v>
      </c>
      <c r="R26" s="98"/>
      <c r="S26" s="98">
        <v>43592.580999999998</v>
      </c>
      <c r="T26" s="98"/>
      <c r="U26" s="98">
        <v>5264.6339999999991</v>
      </c>
      <c r="V26" s="98"/>
      <c r="W26" s="98">
        <v>13740.151000000002</v>
      </c>
      <c r="X26" s="98"/>
      <c r="Y26" s="98">
        <v>8995.8250000000007</v>
      </c>
      <c r="Z26" s="98"/>
      <c r="AA26" s="98">
        <v>9302.509</v>
      </c>
      <c r="AB26" s="24"/>
      <c r="AC26" s="257">
        <f>G26+I26+K26+M26+O26+Q26+S26+U26+W26+Y26+AA26</f>
        <v>501961.30900000001</v>
      </c>
      <c r="AD26" s="141"/>
    </row>
    <row r="27" spans="1:30" ht="6.75" customHeight="1" x14ac:dyDescent="0.2">
      <c r="A27" s="763"/>
      <c r="B27" s="96"/>
      <c r="AD27" s="141"/>
    </row>
    <row r="28" spans="1:30" x14ac:dyDescent="0.2">
      <c r="A28" s="763"/>
      <c r="B28" s="96"/>
      <c r="C28" s="97">
        <v>2020</v>
      </c>
      <c r="E28" s="261"/>
      <c r="G28" s="98">
        <v>32640.169000000002</v>
      </c>
      <c r="H28" s="98"/>
      <c r="I28" s="98">
        <v>345.572</v>
      </c>
      <c r="J28" s="98"/>
      <c r="K28" s="98">
        <v>1690.3330000000001</v>
      </c>
      <c r="L28" s="98"/>
      <c r="M28" s="98">
        <v>1866.306</v>
      </c>
      <c r="N28" s="98"/>
      <c r="O28" s="98">
        <v>4161.5309999999999</v>
      </c>
      <c r="P28" s="98"/>
      <c r="Q28" s="98">
        <v>401565.84299999999</v>
      </c>
      <c r="R28" s="98"/>
      <c r="S28" s="98">
        <v>40029.177000000003</v>
      </c>
      <c r="T28" s="98"/>
      <c r="U28" s="98">
        <v>5948.4520000000002</v>
      </c>
      <c r="V28" s="98"/>
      <c r="W28" s="98">
        <v>13112.692000000001</v>
      </c>
      <c r="X28" s="98"/>
      <c r="Y28" s="98">
        <v>9322.0850000000009</v>
      </c>
      <c r="Z28" s="98"/>
      <c r="AA28" s="98">
        <v>8049.7960000000003</v>
      </c>
      <c r="AB28" s="24"/>
      <c r="AC28" s="257">
        <f>G28+I28+K28+M28+O28+Q28+S28+U28+W28+Y28+AA28</f>
        <v>518731.95600000001</v>
      </c>
      <c r="AD28" s="141"/>
    </row>
    <row r="29" spans="1:30" ht="6.75" customHeight="1" x14ac:dyDescent="0.2">
      <c r="A29" s="763"/>
      <c r="B29" s="96"/>
      <c r="G29" s="110"/>
      <c r="H29" s="110"/>
      <c r="I29" s="110"/>
      <c r="J29" s="110"/>
      <c r="K29" s="110"/>
      <c r="L29" s="110"/>
      <c r="M29" s="110"/>
      <c r="N29" s="110"/>
      <c r="O29" s="110"/>
      <c r="P29" s="110"/>
      <c r="Q29" s="110"/>
      <c r="R29" s="110"/>
      <c r="S29" s="110"/>
      <c r="T29" s="110"/>
      <c r="U29" s="110"/>
      <c r="V29" s="110"/>
      <c r="W29" s="110"/>
      <c r="X29" s="110"/>
      <c r="Y29" s="110"/>
      <c r="Z29" s="110"/>
      <c r="AA29" s="110"/>
      <c r="AB29" s="110"/>
      <c r="AC29" s="257"/>
      <c r="AD29" s="141"/>
    </row>
    <row r="30" spans="1:30" x14ac:dyDescent="0.2">
      <c r="A30" s="763"/>
      <c r="B30" s="96"/>
      <c r="C30" s="97">
        <v>2024</v>
      </c>
      <c r="D30" s="157"/>
      <c r="E30" s="608" t="s">
        <v>432</v>
      </c>
      <c r="G30" s="98">
        <v>12319.921000000002</v>
      </c>
      <c r="H30" s="98"/>
      <c r="I30" s="98">
        <v>371.24599999999998</v>
      </c>
      <c r="J30" s="98"/>
      <c r="K30" s="98">
        <v>1119.5690000000002</v>
      </c>
      <c r="L30" s="98"/>
      <c r="M30" s="98">
        <v>620.71299999999997</v>
      </c>
      <c r="N30" s="98"/>
      <c r="O30" s="98">
        <v>1407.1390000000001</v>
      </c>
      <c r="P30" s="98"/>
      <c r="Q30" s="98">
        <v>64937.157999999996</v>
      </c>
      <c r="R30" s="98"/>
      <c r="S30" s="98">
        <v>13681.278000000002</v>
      </c>
      <c r="T30" s="98"/>
      <c r="U30" s="98">
        <v>460.74799999999993</v>
      </c>
      <c r="V30" s="98"/>
      <c r="W30" s="98">
        <v>4207.5889999999999</v>
      </c>
      <c r="X30" s="98"/>
      <c r="Y30" s="98">
        <v>12328.287</v>
      </c>
      <c r="Z30" s="98"/>
      <c r="AA30" s="98">
        <v>3471.3150000000001</v>
      </c>
      <c r="AB30" s="98"/>
      <c r="AC30" s="257">
        <f t="shared" ref="AC30:AC32" si="0">G30+I30+K30+M30+O30+Q30+S30+U30+W30+Y30+AA30</f>
        <v>114924.963</v>
      </c>
      <c r="AD30" s="141"/>
    </row>
    <row r="31" spans="1:30" ht="6.75" customHeight="1" x14ac:dyDescent="0.2">
      <c r="A31" s="763"/>
      <c r="B31" s="96"/>
      <c r="C31" s="255"/>
      <c r="D31" s="99"/>
      <c r="E31" s="69"/>
      <c r="G31" s="98"/>
      <c r="H31" s="98"/>
      <c r="I31" s="98"/>
      <c r="J31" s="98"/>
      <c r="K31" s="98"/>
      <c r="L31" s="98"/>
      <c r="M31" s="98"/>
      <c r="N31" s="98"/>
      <c r="O31" s="98"/>
      <c r="P31" s="98"/>
      <c r="Q31" s="98"/>
      <c r="R31" s="98"/>
      <c r="S31" s="98"/>
      <c r="T31" s="98"/>
      <c r="U31" s="98"/>
      <c r="V31" s="98"/>
      <c r="W31" s="98"/>
      <c r="X31" s="98"/>
      <c r="Y31" s="98"/>
      <c r="Z31" s="98"/>
      <c r="AA31" s="98"/>
      <c r="AB31" s="98"/>
      <c r="AC31" s="257"/>
      <c r="AD31" s="141"/>
    </row>
    <row r="32" spans="1:30" x14ac:dyDescent="0.2">
      <c r="A32" s="763"/>
      <c r="B32" s="96"/>
      <c r="C32" s="97">
        <v>2023</v>
      </c>
      <c r="D32" s="95"/>
      <c r="E32" s="608" t="s">
        <v>429</v>
      </c>
      <c r="G32" s="98">
        <v>9976.59</v>
      </c>
      <c r="H32" s="98"/>
      <c r="I32" s="98">
        <v>207.14700000000002</v>
      </c>
      <c r="J32" s="98"/>
      <c r="K32" s="98">
        <v>598.96599999999989</v>
      </c>
      <c r="L32" s="98"/>
      <c r="M32" s="98">
        <v>816.90399999999988</v>
      </c>
      <c r="N32" s="98"/>
      <c r="O32" s="98">
        <v>2034.749</v>
      </c>
      <c r="P32" s="98"/>
      <c r="Q32" s="98">
        <v>93672.136999999988</v>
      </c>
      <c r="R32" s="98"/>
      <c r="S32" s="98">
        <v>12968.613000000001</v>
      </c>
      <c r="T32" s="98"/>
      <c r="U32" s="98">
        <v>1764.8029999999999</v>
      </c>
      <c r="V32" s="98"/>
      <c r="W32" s="98">
        <v>5420.7270000000008</v>
      </c>
      <c r="X32" s="98"/>
      <c r="Y32" s="98">
        <v>3229.9140000000002</v>
      </c>
      <c r="Z32" s="98"/>
      <c r="AA32" s="98">
        <v>1680.6489999999999</v>
      </c>
      <c r="AB32" s="24"/>
      <c r="AC32" s="257">
        <f t="shared" si="0"/>
        <v>132371.19899999999</v>
      </c>
      <c r="AD32" s="141"/>
    </row>
    <row r="33" spans="1:58" ht="3.75" customHeight="1" x14ac:dyDescent="0.2">
      <c r="A33" s="763"/>
      <c r="B33" s="96"/>
      <c r="C33" s="215"/>
      <c r="D33" s="69"/>
      <c r="E33" s="97"/>
      <c r="G33" s="256"/>
      <c r="H33" s="119"/>
      <c r="I33" s="256"/>
      <c r="J33" s="119"/>
      <c r="K33" s="256"/>
      <c r="L33" s="119"/>
      <c r="M33" s="256"/>
      <c r="N33" s="119"/>
      <c r="O33" s="256"/>
      <c r="P33" s="119"/>
      <c r="Q33" s="256"/>
      <c r="R33" s="119"/>
      <c r="S33" s="256"/>
      <c r="T33" s="119"/>
      <c r="U33" s="256"/>
      <c r="V33" s="119"/>
      <c r="W33" s="256"/>
      <c r="X33" s="119"/>
      <c r="Y33" s="256"/>
      <c r="Z33" s="119"/>
      <c r="AA33" s="256"/>
      <c r="AB33" s="110"/>
      <c r="AC33" s="256"/>
      <c r="AD33" s="141"/>
    </row>
    <row r="34" spans="1:58" ht="6.75" customHeight="1" x14ac:dyDescent="0.2">
      <c r="A34" s="763"/>
      <c r="B34" s="155"/>
      <c r="C34" s="210"/>
      <c r="D34" s="636"/>
      <c r="E34" s="211"/>
      <c r="F34" s="103"/>
      <c r="G34" s="142"/>
      <c r="H34" s="120"/>
      <c r="I34" s="142"/>
      <c r="J34" s="120"/>
      <c r="K34" s="142"/>
      <c r="L34" s="120"/>
      <c r="M34" s="142"/>
      <c r="N34" s="120"/>
      <c r="O34" s="142"/>
      <c r="P34" s="120"/>
      <c r="Q34" s="142"/>
      <c r="R34" s="120"/>
      <c r="S34" s="142"/>
      <c r="T34" s="120"/>
      <c r="U34" s="142"/>
      <c r="V34" s="120"/>
      <c r="W34" s="142"/>
      <c r="X34" s="120"/>
      <c r="Y34" s="142"/>
      <c r="Z34" s="120"/>
      <c r="AA34" s="142"/>
      <c r="AB34" s="277"/>
      <c r="AC34" s="142"/>
      <c r="AD34" s="648"/>
    </row>
    <row r="35" spans="1:58" ht="6.75" customHeight="1" x14ac:dyDescent="0.2">
      <c r="A35" s="763"/>
      <c r="B35" s="258"/>
      <c r="C35" s="637"/>
      <c r="D35" s="638"/>
      <c r="E35" s="216"/>
      <c r="F35" s="602"/>
      <c r="G35" s="259"/>
      <c r="H35" s="260"/>
      <c r="I35" s="259"/>
      <c r="J35" s="260"/>
      <c r="K35" s="259"/>
      <c r="L35" s="260"/>
      <c r="M35" s="259"/>
      <c r="N35" s="260"/>
      <c r="O35" s="259"/>
      <c r="P35" s="260"/>
      <c r="Q35" s="259"/>
      <c r="R35" s="260"/>
      <c r="S35" s="259"/>
      <c r="T35" s="260"/>
      <c r="U35" s="259"/>
      <c r="V35" s="260"/>
      <c r="W35" s="259"/>
      <c r="X35" s="260"/>
      <c r="Y35" s="259"/>
      <c r="Z35" s="260"/>
      <c r="AA35" s="259"/>
      <c r="AB35" s="278"/>
      <c r="AC35" s="259"/>
      <c r="AD35" s="419"/>
    </row>
    <row r="36" spans="1:58" x14ac:dyDescent="0.2">
      <c r="A36" s="763"/>
      <c r="B36" s="93"/>
      <c r="C36" s="215">
        <v>2024</v>
      </c>
      <c r="D36" s="97"/>
      <c r="E36" s="94" t="s">
        <v>431</v>
      </c>
      <c r="G36" s="257">
        <v>2303.915</v>
      </c>
      <c r="H36" s="118"/>
      <c r="I36" s="257">
        <v>36.418999999999997</v>
      </c>
      <c r="J36" s="118"/>
      <c r="K36" s="257">
        <v>235.96799999999999</v>
      </c>
      <c r="L36" s="118"/>
      <c r="M36" s="257">
        <v>159.43299999999999</v>
      </c>
      <c r="N36" s="118"/>
      <c r="O36" s="257">
        <v>337.495</v>
      </c>
      <c r="P36" s="118"/>
      <c r="Q36" s="257">
        <v>11108.84</v>
      </c>
      <c r="R36" s="118"/>
      <c r="S36" s="257">
        <v>2795.3069999999998</v>
      </c>
      <c r="T36" s="118"/>
      <c r="U36" s="257">
        <v>93.585999999999999</v>
      </c>
      <c r="V36" s="118"/>
      <c r="W36" s="257">
        <v>820.2</v>
      </c>
      <c r="X36" s="118"/>
      <c r="Y36" s="257">
        <v>2339.201</v>
      </c>
      <c r="Z36" s="118"/>
      <c r="AA36" s="257">
        <v>382.14800000000002</v>
      </c>
      <c r="AB36" s="24"/>
      <c r="AC36" s="257">
        <f>G36+I36+K36+M36+O36+Q36+S36+U36+W36+Y36+AA36</f>
        <v>20612.512000000002</v>
      </c>
      <c r="AD36" s="141"/>
      <c r="AE36" s="675"/>
      <c r="AF36" s="215"/>
      <c r="AG36" s="97"/>
      <c r="AH36" s="94"/>
      <c r="AJ36" s="257"/>
      <c r="AK36" s="118"/>
      <c r="AL36" s="257"/>
      <c r="AM36" s="118"/>
      <c r="AN36" s="257"/>
      <c r="AO36" s="118"/>
      <c r="AP36" s="257"/>
      <c r="AQ36" s="118"/>
      <c r="AR36" s="257"/>
      <c r="AS36" s="118"/>
      <c r="AT36" s="257"/>
      <c r="AU36" s="118"/>
      <c r="AV36" s="257"/>
      <c r="AW36" s="118"/>
      <c r="AX36" s="257"/>
      <c r="AY36" s="118"/>
      <c r="AZ36" s="257"/>
      <c r="BA36" s="118"/>
      <c r="BB36" s="257"/>
      <c r="BC36" s="118"/>
      <c r="BD36" s="257"/>
      <c r="BE36" s="24"/>
      <c r="BF36" s="257"/>
    </row>
    <row r="37" spans="1:58" ht="6.75" customHeight="1" x14ac:dyDescent="0.2">
      <c r="A37" s="763"/>
      <c r="B37" s="93"/>
      <c r="C37" s="215"/>
      <c r="D37" s="215"/>
      <c r="E37" s="37"/>
      <c r="G37" s="110"/>
      <c r="H37" s="110"/>
      <c r="I37" s="110"/>
      <c r="J37" s="110"/>
      <c r="K37" s="110"/>
      <c r="L37" s="110"/>
      <c r="M37" s="110"/>
      <c r="N37" s="110"/>
      <c r="O37" s="110"/>
      <c r="P37" s="110"/>
      <c r="Q37" s="110"/>
      <c r="R37" s="110"/>
      <c r="S37" s="110"/>
      <c r="T37" s="110"/>
      <c r="U37" s="110"/>
      <c r="V37" s="110"/>
      <c r="W37" s="110"/>
      <c r="X37" s="110"/>
      <c r="Y37" s="110"/>
      <c r="Z37" s="110"/>
      <c r="AA37" s="110"/>
      <c r="AC37" s="110"/>
      <c r="AD37" s="141"/>
      <c r="AF37" s="215"/>
      <c r="AG37" s="215"/>
      <c r="AH37" s="37"/>
      <c r="AJ37" s="110"/>
      <c r="AK37" s="110"/>
      <c r="AL37" s="110"/>
      <c r="AM37" s="110"/>
      <c r="AN37" s="110"/>
      <c r="AO37" s="110"/>
      <c r="AP37" s="110"/>
      <c r="AQ37" s="110"/>
      <c r="AR37" s="110"/>
      <c r="AS37" s="110"/>
      <c r="AT37" s="110"/>
      <c r="AU37" s="110"/>
      <c r="AV37" s="110"/>
      <c r="AW37" s="110"/>
      <c r="AX37" s="110"/>
      <c r="AY37" s="110"/>
      <c r="AZ37" s="110"/>
      <c r="BA37" s="110"/>
      <c r="BB37" s="110"/>
      <c r="BC37" s="110"/>
      <c r="BD37" s="110"/>
      <c r="BF37" s="110"/>
    </row>
    <row r="38" spans="1:58" x14ac:dyDescent="0.2">
      <c r="A38" s="763"/>
      <c r="B38" s="93"/>
      <c r="C38" s="215"/>
      <c r="D38" s="97"/>
      <c r="E38" s="94" t="s">
        <v>426</v>
      </c>
      <c r="G38" s="257">
        <v>1632.6030000000001</v>
      </c>
      <c r="H38" s="118"/>
      <c r="I38" s="257">
        <v>22.125</v>
      </c>
      <c r="J38" s="118"/>
      <c r="K38" s="257">
        <v>160.834</v>
      </c>
      <c r="L38" s="118"/>
      <c r="M38" s="257">
        <v>142.06399999999999</v>
      </c>
      <c r="N38" s="118"/>
      <c r="O38" s="257">
        <v>363.17700000000002</v>
      </c>
      <c r="P38" s="118"/>
      <c r="Q38" s="257">
        <v>11900.43</v>
      </c>
      <c r="R38" s="118"/>
      <c r="S38" s="257">
        <v>2795.3069999999998</v>
      </c>
      <c r="T38" s="118"/>
      <c r="U38" s="257">
        <v>93.66</v>
      </c>
      <c r="V38" s="118"/>
      <c r="W38" s="257">
        <v>770.00699999999995</v>
      </c>
      <c r="X38" s="118"/>
      <c r="Y38" s="257">
        <v>2204.6370000000002</v>
      </c>
      <c r="Z38" s="118"/>
      <c r="AA38" s="257">
        <v>322.56</v>
      </c>
      <c r="AB38" s="24"/>
      <c r="AC38" s="257">
        <f>G38+I38+K38+M38+O38+Q38+S38+U38+W38+Y38+AA38</f>
        <v>20407.404000000002</v>
      </c>
      <c r="AD38" s="141"/>
      <c r="AF38" s="215"/>
      <c r="AG38" s="97"/>
      <c r="AH38" s="94"/>
      <c r="AJ38" s="257"/>
      <c r="AK38" s="118"/>
      <c r="AL38" s="257"/>
      <c r="AM38" s="118"/>
      <c r="AN38" s="257"/>
      <c r="AO38" s="118"/>
      <c r="AP38" s="257"/>
      <c r="AQ38" s="118"/>
      <c r="AR38" s="257"/>
      <c r="AS38" s="118"/>
      <c r="AT38" s="257"/>
      <c r="AU38" s="118"/>
      <c r="AV38" s="257"/>
      <c r="AW38" s="118"/>
      <c r="AX38" s="257"/>
      <c r="AY38" s="118"/>
      <c r="AZ38" s="257"/>
      <c r="BA38" s="118"/>
      <c r="BB38" s="257"/>
      <c r="BC38" s="118"/>
      <c r="BD38" s="257"/>
      <c r="BE38" s="24"/>
      <c r="BF38" s="257"/>
    </row>
    <row r="39" spans="1:58" ht="6.75" customHeight="1" x14ac:dyDescent="0.2">
      <c r="A39" s="763"/>
      <c r="B39" s="93"/>
      <c r="C39" s="215"/>
      <c r="D39" s="215"/>
      <c r="E39" s="37"/>
      <c r="G39" s="110"/>
      <c r="H39" s="110"/>
      <c r="I39" s="110"/>
      <c r="J39" s="110"/>
      <c r="K39" s="110"/>
      <c r="L39" s="110"/>
      <c r="M39" s="110"/>
      <c r="N39" s="110"/>
      <c r="O39" s="110"/>
      <c r="P39" s="110"/>
      <c r="Q39" s="110"/>
      <c r="R39" s="110"/>
      <c r="S39" s="110"/>
      <c r="T39" s="110"/>
      <c r="U39" s="110"/>
      <c r="V39" s="110"/>
      <c r="W39" s="110"/>
      <c r="X39" s="110"/>
      <c r="Y39" s="110"/>
      <c r="Z39" s="110"/>
      <c r="AA39" s="110"/>
      <c r="AC39" s="110"/>
      <c r="AD39" s="141"/>
      <c r="AF39" s="215"/>
      <c r="AG39" s="215"/>
      <c r="AH39" s="37"/>
      <c r="AJ39" s="110"/>
      <c r="AK39" s="110"/>
      <c r="AL39" s="110"/>
      <c r="AM39" s="110"/>
      <c r="AN39" s="110"/>
      <c r="AO39" s="110"/>
      <c r="AP39" s="110"/>
      <c r="AQ39" s="110"/>
      <c r="AR39" s="110"/>
      <c r="AS39" s="110"/>
      <c r="AT39" s="110"/>
      <c r="AU39" s="110"/>
      <c r="AV39" s="110"/>
      <c r="AW39" s="110"/>
      <c r="AX39" s="110"/>
      <c r="AY39" s="110"/>
      <c r="AZ39" s="110"/>
      <c r="BA39" s="110"/>
      <c r="BB39" s="110"/>
      <c r="BC39" s="110"/>
      <c r="BD39" s="110"/>
      <c r="BF39" s="110"/>
    </row>
    <row r="40" spans="1:58" x14ac:dyDescent="0.2">
      <c r="A40" s="763"/>
      <c r="B40" s="93"/>
      <c r="C40" s="215"/>
      <c r="D40" s="97"/>
      <c r="E40" s="94" t="s">
        <v>425</v>
      </c>
      <c r="G40" s="257">
        <v>2505.7939999999999</v>
      </c>
      <c r="H40" s="118"/>
      <c r="I40" s="257">
        <v>103.69199999999999</v>
      </c>
      <c r="J40" s="118"/>
      <c r="K40" s="257">
        <v>206.489</v>
      </c>
      <c r="L40" s="118"/>
      <c r="M40" s="257">
        <v>112.041</v>
      </c>
      <c r="N40" s="118"/>
      <c r="O40" s="257">
        <v>327.78</v>
      </c>
      <c r="P40" s="118"/>
      <c r="Q40" s="257">
        <v>14353.057000000001</v>
      </c>
      <c r="R40" s="118"/>
      <c r="S40" s="257">
        <v>2934.886</v>
      </c>
      <c r="T40" s="118"/>
      <c r="U40" s="257">
        <v>62.802999999999997</v>
      </c>
      <c r="V40" s="118"/>
      <c r="W40" s="257">
        <v>945.5</v>
      </c>
      <c r="X40" s="118"/>
      <c r="Y40" s="257">
        <v>2444.846</v>
      </c>
      <c r="Z40" s="118"/>
      <c r="AA40" s="257">
        <v>349.69600000000003</v>
      </c>
      <c r="AB40" s="24"/>
      <c r="AC40" s="257">
        <f>G40+I40+K40+M40+O40+Q40+S40+U40+W40+Y40+AA40</f>
        <v>24346.584000000003</v>
      </c>
      <c r="AD40" s="141"/>
      <c r="AF40" s="215"/>
      <c r="AG40" s="97"/>
      <c r="AH40" s="94"/>
      <c r="AJ40" s="257"/>
      <c r="AK40" s="118"/>
      <c r="AL40" s="257"/>
      <c r="AM40" s="118"/>
      <c r="AN40" s="257"/>
      <c r="AO40" s="118"/>
      <c r="AP40" s="257"/>
      <c r="AQ40" s="118"/>
      <c r="AR40" s="257"/>
      <c r="AS40" s="118"/>
      <c r="AT40" s="257"/>
      <c r="AU40" s="118"/>
      <c r="AV40" s="257"/>
      <c r="AW40" s="118"/>
      <c r="AX40" s="257"/>
      <c r="AY40" s="118"/>
      <c r="AZ40" s="257"/>
      <c r="BA40" s="118"/>
      <c r="BB40" s="257"/>
      <c r="BC40" s="118"/>
      <c r="BD40" s="257"/>
      <c r="BE40" s="24"/>
      <c r="BF40" s="257"/>
    </row>
    <row r="41" spans="1:58" ht="6.75" customHeight="1" x14ac:dyDescent="0.2">
      <c r="A41" s="763"/>
      <c r="B41" s="93"/>
      <c r="C41" s="215"/>
      <c r="D41" s="215"/>
      <c r="E41" s="37"/>
      <c r="G41" s="110"/>
      <c r="H41" s="110"/>
      <c r="I41" s="110"/>
      <c r="J41" s="110"/>
      <c r="K41" s="110"/>
      <c r="L41" s="110"/>
      <c r="M41" s="110"/>
      <c r="N41" s="110"/>
      <c r="O41" s="110"/>
      <c r="P41" s="110"/>
      <c r="Q41" s="110"/>
      <c r="R41" s="110"/>
      <c r="S41" s="110"/>
      <c r="T41" s="110"/>
      <c r="U41" s="110"/>
      <c r="V41" s="110"/>
      <c r="W41" s="110"/>
      <c r="X41" s="110"/>
      <c r="Y41" s="110"/>
      <c r="Z41" s="110"/>
      <c r="AA41" s="110"/>
      <c r="AC41" s="110"/>
      <c r="AD41" s="141"/>
      <c r="AF41" s="215"/>
      <c r="AG41" s="215"/>
      <c r="AH41" s="37"/>
      <c r="AJ41" s="110"/>
      <c r="AK41" s="110"/>
      <c r="AL41" s="110"/>
      <c r="AM41" s="110"/>
      <c r="AN41" s="110"/>
      <c r="AO41" s="110"/>
      <c r="AP41" s="110"/>
      <c r="AQ41" s="110"/>
      <c r="AR41" s="110"/>
      <c r="AS41" s="110"/>
      <c r="AT41" s="110"/>
      <c r="AU41" s="110"/>
      <c r="AV41" s="110"/>
      <c r="AW41" s="110"/>
      <c r="AX41" s="110"/>
      <c r="AY41" s="110"/>
      <c r="AZ41" s="110"/>
      <c r="BA41" s="110"/>
      <c r="BB41" s="110"/>
      <c r="BC41" s="110"/>
      <c r="BD41" s="110"/>
      <c r="BF41" s="110"/>
    </row>
    <row r="42" spans="1:58" ht="13.15" customHeight="1" x14ac:dyDescent="0.2">
      <c r="A42" s="763"/>
      <c r="B42" s="96"/>
      <c r="C42" s="97">
        <v>2023</v>
      </c>
      <c r="D42" s="97"/>
      <c r="E42" s="94" t="s">
        <v>428</v>
      </c>
      <c r="G42" s="257">
        <v>2425.5520000000001</v>
      </c>
      <c r="H42" s="118"/>
      <c r="I42" s="257">
        <v>31.513000000000002</v>
      </c>
      <c r="J42" s="118"/>
      <c r="K42" s="257">
        <v>85.262</v>
      </c>
      <c r="L42" s="118"/>
      <c r="M42" s="257">
        <v>160.08799999999999</v>
      </c>
      <c r="N42" s="118"/>
      <c r="O42" s="257">
        <v>163.44</v>
      </c>
      <c r="P42" s="118"/>
      <c r="Q42" s="257">
        <v>18023.123</v>
      </c>
      <c r="R42" s="118"/>
      <c r="S42" s="257">
        <v>2721.37</v>
      </c>
      <c r="T42" s="118"/>
      <c r="U42" s="257">
        <v>370.291</v>
      </c>
      <c r="V42" s="118"/>
      <c r="W42" s="257">
        <v>1115.1659999999999</v>
      </c>
      <c r="X42" s="118"/>
      <c r="Y42" s="257">
        <v>588.471</v>
      </c>
      <c r="Z42" s="118"/>
      <c r="AA42" s="257">
        <v>421.55099999999999</v>
      </c>
      <c r="AB42" s="24"/>
      <c r="AC42" s="257">
        <f>G42+I42+K42+M42+O42+Q42+S42+U42+W42+Y42+AA42</f>
        <v>26105.827000000001</v>
      </c>
      <c r="AD42" s="140"/>
      <c r="AF42" s="97"/>
      <c r="AG42" s="97"/>
      <c r="AH42" s="109"/>
      <c r="AV42" s="110"/>
      <c r="AW42" s="110"/>
      <c r="AX42" s="110"/>
      <c r="AY42" s="110"/>
      <c r="AZ42" s="110"/>
      <c r="BA42" s="110"/>
      <c r="BB42" s="110"/>
      <c r="BC42" s="110"/>
      <c r="BD42" s="110"/>
      <c r="BE42" s="110"/>
      <c r="BF42" s="256"/>
    </row>
    <row r="43" spans="1:58" ht="9" customHeight="1" x14ac:dyDescent="0.2">
      <c r="A43" s="763"/>
      <c r="B43" s="93"/>
      <c r="C43" s="215"/>
      <c r="D43" s="261"/>
      <c r="E43" s="37"/>
      <c r="G43" s="110"/>
      <c r="H43" s="110"/>
      <c r="I43" s="110"/>
      <c r="J43" s="110"/>
      <c r="K43" s="110"/>
      <c r="L43" s="110"/>
      <c r="M43" s="110"/>
      <c r="N43" s="110"/>
      <c r="O43" s="110"/>
      <c r="P43" s="110"/>
      <c r="Q43" s="110"/>
      <c r="R43" s="110"/>
      <c r="S43" s="110"/>
      <c r="T43" s="110"/>
      <c r="U43" s="110"/>
      <c r="V43" s="110"/>
      <c r="W43" s="110"/>
      <c r="X43" s="110"/>
      <c r="Y43" s="110"/>
      <c r="Z43" s="110"/>
      <c r="AA43" s="110"/>
      <c r="AB43" s="110"/>
      <c r="AC43" s="257"/>
      <c r="AD43" s="140"/>
      <c r="AF43" s="215"/>
      <c r="AG43" s="261"/>
      <c r="AH43" s="94"/>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257"/>
    </row>
    <row r="44" spans="1:58" ht="11.25" customHeight="1" x14ac:dyDescent="0.2">
      <c r="A44" s="763"/>
      <c r="B44" s="96"/>
      <c r="C44" s="97"/>
      <c r="D44" s="97"/>
      <c r="E44" s="94" t="s">
        <v>426</v>
      </c>
      <c r="G44" s="257">
        <v>742.26</v>
      </c>
      <c r="H44" s="118"/>
      <c r="I44" s="257">
        <v>47.805</v>
      </c>
      <c r="J44" s="118"/>
      <c r="K44" s="257">
        <v>107.15600000000001</v>
      </c>
      <c r="L44" s="118"/>
      <c r="M44" s="257">
        <v>150.66900000000001</v>
      </c>
      <c r="N44" s="118"/>
      <c r="O44" s="257">
        <v>490.14299999999997</v>
      </c>
      <c r="P44" s="118"/>
      <c r="Q44" s="257">
        <v>17100.392</v>
      </c>
      <c r="R44" s="118"/>
      <c r="S44" s="257">
        <v>2218.69</v>
      </c>
      <c r="T44" s="118"/>
      <c r="U44" s="257">
        <v>316.02999999999997</v>
      </c>
      <c r="V44" s="118"/>
      <c r="W44" s="257">
        <v>1015.196</v>
      </c>
      <c r="X44" s="118"/>
      <c r="Y44" s="257">
        <v>683.34699999999998</v>
      </c>
      <c r="Z44" s="118"/>
      <c r="AA44" s="257">
        <v>365.69600000000003</v>
      </c>
      <c r="AB44" s="24"/>
      <c r="AC44" s="257">
        <f>G44+I44+K44+M44+O44+Q44+S44+U44+W44+Y44+AA44</f>
        <v>23237.383999999998</v>
      </c>
      <c r="AD44" s="141"/>
      <c r="AF44" s="215"/>
      <c r="AG44" s="215"/>
      <c r="AH44" s="37"/>
      <c r="AJ44" s="110"/>
      <c r="AK44" s="110"/>
      <c r="AL44" s="110"/>
      <c r="AM44" s="110"/>
      <c r="AN44" s="110"/>
      <c r="AO44" s="110"/>
      <c r="AP44" s="110"/>
      <c r="AQ44" s="110"/>
      <c r="AR44" s="110"/>
      <c r="AS44" s="110"/>
      <c r="AT44" s="110"/>
      <c r="AU44" s="110"/>
      <c r="AV44" s="110"/>
      <c r="AW44" s="110"/>
      <c r="AX44" s="110"/>
      <c r="AY44" s="110"/>
      <c r="AZ44" s="110"/>
      <c r="BA44" s="110"/>
      <c r="BB44" s="110"/>
      <c r="BC44" s="110"/>
      <c r="BD44" s="110"/>
      <c r="BF44" s="110"/>
    </row>
    <row r="45" spans="1:58" ht="6.75" customHeight="1" x14ac:dyDescent="0.2">
      <c r="A45" s="763"/>
      <c r="B45" s="96"/>
      <c r="C45" s="215"/>
      <c r="D45" s="261"/>
      <c r="E45" s="37"/>
      <c r="G45" s="110"/>
      <c r="H45" s="110"/>
      <c r="I45" s="110"/>
      <c r="J45" s="110"/>
      <c r="K45" s="110"/>
      <c r="L45" s="110"/>
      <c r="M45" s="110"/>
      <c r="N45" s="110"/>
      <c r="O45" s="110"/>
      <c r="P45" s="110"/>
      <c r="Q45" s="110"/>
      <c r="R45" s="110"/>
      <c r="S45" s="110"/>
      <c r="T45" s="110"/>
      <c r="U45" s="110"/>
      <c r="V45" s="110"/>
      <c r="W45" s="110"/>
      <c r="X45" s="110"/>
      <c r="Y45" s="110"/>
      <c r="Z45" s="110"/>
      <c r="AA45" s="110"/>
      <c r="AB45" s="110"/>
      <c r="AC45" s="257"/>
      <c r="AD45" s="140"/>
      <c r="AF45" s="215"/>
      <c r="AG45" s="261"/>
      <c r="AH45" s="94"/>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257"/>
    </row>
    <row r="46" spans="1:58" ht="11.45" customHeight="1" x14ac:dyDescent="0.2">
      <c r="A46" s="763"/>
      <c r="B46" s="96"/>
      <c r="C46" s="97"/>
      <c r="D46" s="215"/>
      <c r="E46" s="94" t="s">
        <v>425</v>
      </c>
      <c r="G46" s="257">
        <v>1949.846</v>
      </c>
      <c r="H46" s="118"/>
      <c r="I46" s="257">
        <v>37.28</v>
      </c>
      <c r="J46" s="118"/>
      <c r="K46" s="257">
        <v>108.901</v>
      </c>
      <c r="L46" s="118"/>
      <c r="M46" s="257">
        <v>148.06899999999999</v>
      </c>
      <c r="N46" s="118"/>
      <c r="O46" s="257">
        <v>468.93</v>
      </c>
      <c r="P46" s="118"/>
      <c r="Q46" s="257">
        <v>19435.257000000001</v>
      </c>
      <c r="R46" s="118"/>
      <c r="S46" s="257">
        <v>2474.7280000000001</v>
      </c>
      <c r="T46" s="118"/>
      <c r="U46" s="257">
        <v>356.077</v>
      </c>
      <c r="V46" s="118"/>
      <c r="W46" s="257">
        <v>1183.671</v>
      </c>
      <c r="X46" s="118"/>
      <c r="Y46" s="257">
        <v>546.69500000000005</v>
      </c>
      <c r="Z46" s="118"/>
      <c r="AA46" s="257">
        <v>281.82</v>
      </c>
      <c r="AB46" s="24"/>
      <c r="AC46" s="257">
        <f>G46+I46+K46+M46+O46+Q46+S46+U46+W46+Y46+AA46</f>
        <v>26991.274000000001</v>
      </c>
      <c r="AD46" s="141"/>
      <c r="AF46" s="215"/>
      <c r="AG46" s="215"/>
      <c r="AH46" s="37"/>
      <c r="AJ46" s="110"/>
      <c r="AK46" s="110"/>
      <c r="AL46" s="110"/>
      <c r="AM46" s="110"/>
      <c r="AN46" s="110"/>
      <c r="AO46" s="110"/>
      <c r="AP46" s="110"/>
      <c r="AQ46" s="110"/>
      <c r="AR46" s="110"/>
      <c r="AS46" s="110"/>
      <c r="AT46" s="110"/>
      <c r="AU46" s="110"/>
      <c r="AV46" s="110"/>
      <c r="AW46" s="110"/>
      <c r="AX46" s="110"/>
      <c r="AY46" s="110"/>
      <c r="AZ46" s="110"/>
      <c r="BA46" s="110"/>
      <c r="BB46" s="110"/>
      <c r="BC46" s="110"/>
      <c r="BD46" s="110"/>
      <c r="BF46" s="110"/>
    </row>
    <row r="47" spans="1:58" ht="5.25" customHeight="1" x14ac:dyDescent="0.2">
      <c r="A47" s="763"/>
      <c r="B47" s="96"/>
      <c r="C47" s="215"/>
      <c r="D47" s="261"/>
      <c r="E47" s="94"/>
      <c r="G47" s="110"/>
      <c r="H47" s="110"/>
      <c r="I47" s="110"/>
      <c r="J47" s="110"/>
      <c r="K47" s="110"/>
      <c r="L47" s="110"/>
      <c r="M47" s="110"/>
      <c r="N47" s="110"/>
      <c r="O47" s="110"/>
      <c r="P47" s="110"/>
      <c r="Q47" s="110"/>
      <c r="R47" s="110"/>
      <c r="S47" s="110"/>
      <c r="T47" s="110"/>
      <c r="U47" s="110"/>
      <c r="V47" s="110"/>
      <c r="W47" s="110"/>
      <c r="X47" s="110"/>
      <c r="Y47" s="110"/>
      <c r="Z47" s="110"/>
      <c r="AA47" s="110"/>
      <c r="AB47" s="110"/>
      <c r="AC47" s="257"/>
      <c r="AD47" s="141"/>
      <c r="AF47" s="215"/>
      <c r="AG47" s="261"/>
      <c r="AH47" s="94"/>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257"/>
    </row>
    <row r="48" spans="1:58" ht="3" customHeight="1" x14ac:dyDescent="0.2">
      <c r="A48" s="763"/>
      <c r="B48" s="96"/>
      <c r="C48" s="97"/>
      <c r="D48" s="97"/>
      <c r="AD48" s="140"/>
    </row>
    <row r="49" spans="1:30" ht="6.75" customHeight="1" x14ac:dyDescent="0.2">
      <c r="A49" s="763"/>
      <c r="B49" s="262"/>
      <c r="C49" s="263"/>
      <c r="D49" s="264"/>
      <c r="E49" s="116"/>
      <c r="F49" s="265"/>
      <c r="G49" s="265"/>
      <c r="H49" s="265"/>
      <c r="I49" s="265"/>
      <c r="J49" s="265"/>
      <c r="K49" s="265"/>
      <c r="L49" s="265"/>
      <c r="M49" s="265"/>
      <c r="N49" s="265"/>
      <c r="O49" s="265"/>
      <c r="P49" s="265"/>
      <c r="Q49" s="274"/>
      <c r="R49" s="265"/>
      <c r="S49" s="265"/>
      <c r="T49" s="265"/>
      <c r="U49" s="265"/>
      <c r="V49" s="265"/>
      <c r="W49" s="265"/>
      <c r="X49" s="265"/>
      <c r="Y49" s="265"/>
      <c r="Z49" s="265"/>
      <c r="AA49" s="265"/>
      <c r="AB49" s="265"/>
      <c r="AC49" s="265"/>
      <c r="AD49" s="279"/>
    </row>
    <row r="50" spans="1:30" ht="13.5" customHeight="1" x14ac:dyDescent="0.2">
      <c r="A50" s="763"/>
      <c r="B50" s="109" t="s">
        <v>256</v>
      </c>
      <c r="C50" s="68"/>
      <c r="D50" s="69"/>
      <c r="E50" s="69"/>
      <c r="F50" s="69"/>
      <c r="G50" s="69"/>
      <c r="H50" s="69"/>
      <c r="I50" s="109"/>
      <c r="J50" s="69"/>
      <c r="K50" s="134"/>
      <c r="L50" s="69"/>
      <c r="M50" s="134"/>
      <c r="N50" s="69"/>
      <c r="O50" s="134"/>
      <c r="P50" s="69"/>
      <c r="Q50" s="134"/>
      <c r="R50" s="69"/>
      <c r="S50" s="134"/>
      <c r="T50" s="781" t="s">
        <v>257</v>
      </c>
      <c r="U50" s="781"/>
      <c r="V50" s="781"/>
      <c r="W50" s="781"/>
      <c r="X50" s="781"/>
      <c r="Y50" s="781"/>
      <c r="Z50" s="781"/>
      <c r="AA50" s="781"/>
      <c r="AB50" s="781"/>
      <c r="AC50" s="781"/>
      <c r="AD50" s="781"/>
    </row>
    <row r="51" spans="1:30" ht="13.5" customHeight="1" x14ac:dyDescent="0.2">
      <c r="A51" s="763"/>
      <c r="B51" s="266"/>
      <c r="C51" s="67" t="s">
        <v>258</v>
      </c>
      <c r="D51" s="267"/>
      <c r="E51" s="783" t="s">
        <v>259</v>
      </c>
      <c r="F51" s="783"/>
      <c r="G51" s="783"/>
      <c r="H51" s="783"/>
      <c r="I51" s="783"/>
      <c r="J51" s="783"/>
      <c r="K51" s="783"/>
      <c r="L51" s="783"/>
      <c r="M51" s="783"/>
      <c r="N51" s="783"/>
      <c r="O51" s="783"/>
      <c r="P51" s="783"/>
      <c r="Q51" s="783"/>
      <c r="R51" s="783"/>
      <c r="S51" s="783"/>
      <c r="T51" s="783"/>
      <c r="U51" s="783"/>
      <c r="V51" s="783"/>
      <c r="W51" s="783"/>
      <c r="X51" s="783"/>
      <c r="Y51" s="783"/>
      <c r="Z51" s="783"/>
      <c r="AA51" s="783"/>
      <c r="AB51" s="783"/>
      <c r="AC51" s="783"/>
      <c r="AD51" s="783"/>
    </row>
    <row r="52" spans="1:30" ht="9.75" customHeight="1" x14ac:dyDescent="0.2">
      <c r="B52" s="261"/>
      <c r="C52" s="267"/>
      <c r="D52" s="267"/>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row>
    <row r="53" spans="1:30" ht="13.5" customHeight="1" x14ac:dyDescent="0.2">
      <c r="B53" s="261"/>
      <c r="C53" s="267"/>
      <c r="D53" s="267"/>
      <c r="E53" s="783"/>
      <c r="F53" s="783"/>
      <c r="G53" s="783"/>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row>
    <row r="54" spans="1:30" ht="14.25" customHeight="1" x14ac:dyDescent="0.2">
      <c r="B54" s="69"/>
      <c r="D54" s="268"/>
      <c r="E54" s="782" t="s">
        <v>260</v>
      </c>
      <c r="F54" s="782"/>
      <c r="G54" s="782"/>
      <c r="H54" s="782"/>
      <c r="I54" s="782"/>
      <c r="J54" s="782"/>
      <c r="K54" s="782"/>
      <c r="L54" s="782"/>
      <c r="M54" s="782"/>
      <c r="N54" s="782"/>
      <c r="O54" s="782"/>
      <c r="P54" s="782"/>
      <c r="Q54" s="782"/>
      <c r="R54" s="782"/>
      <c r="S54" s="782"/>
      <c r="T54" s="782"/>
      <c r="U54" s="782"/>
      <c r="V54" s="782"/>
      <c r="W54" s="782"/>
      <c r="X54" s="782"/>
      <c r="Y54" s="782"/>
      <c r="Z54" s="782"/>
      <c r="AA54" s="782"/>
      <c r="AB54" s="782"/>
      <c r="AC54" s="782"/>
      <c r="AD54" s="782"/>
    </row>
    <row r="55" spans="1:30" ht="11.25" customHeight="1" x14ac:dyDescent="0.2">
      <c r="B55" s="69"/>
      <c r="C55" s="269"/>
      <c r="D55" s="269"/>
      <c r="E55" s="782"/>
      <c r="F55" s="782"/>
      <c r="G55" s="782"/>
      <c r="H55" s="782"/>
      <c r="I55" s="782"/>
      <c r="J55" s="782"/>
      <c r="K55" s="782"/>
      <c r="L55" s="782"/>
      <c r="M55" s="782"/>
      <c r="N55" s="782"/>
      <c r="O55" s="782"/>
      <c r="P55" s="782"/>
      <c r="Q55" s="782"/>
      <c r="R55" s="782"/>
      <c r="S55" s="782"/>
      <c r="T55" s="782"/>
      <c r="U55" s="782"/>
      <c r="V55" s="782"/>
      <c r="W55" s="782"/>
      <c r="X55" s="782"/>
      <c r="Y55" s="782"/>
      <c r="Z55" s="782"/>
      <c r="AA55" s="782"/>
      <c r="AB55" s="782"/>
      <c r="AC55" s="782"/>
      <c r="AD55" s="782"/>
    </row>
    <row r="56" spans="1:30" ht="9" customHeight="1" x14ac:dyDescent="0.2">
      <c r="B56" s="69"/>
      <c r="C56" s="270"/>
      <c r="D56" s="271"/>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row>
    <row r="57" spans="1:30" ht="10.15" customHeight="1" x14ac:dyDescent="0.2">
      <c r="B57" s="69"/>
      <c r="C57" s="68"/>
      <c r="D57" s="69"/>
      <c r="E57" s="69"/>
      <c r="F57" s="69"/>
      <c r="G57" s="674"/>
      <c r="H57" s="674"/>
      <c r="I57" s="674"/>
      <c r="J57" s="674"/>
      <c r="K57" s="674"/>
      <c r="L57" s="674"/>
      <c r="M57" s="674"/>
      <c r="N57" s="674"/>
      <c r="O57" s="674"/>
      <c r="P57" s="674"/>
      <c r="Q57" s="674"/>
      <c r="R57" s="674"/>
      <c r="S57" s="674"/>
      <c r="T57" s="69"/>
      <c r="U57" s="69"/>
      <c r="V57" s="69"/>
      <c r="W57" s="674"/>
      <c r="X57" s="69"/>
      <c r="Y57" s="69"/>
      <c r="Z57" s="69"/>
      <c r="AA57" s="69"/>
      <c r="AB57" s="69"/>
      <c r="AC57" s="69"/>
      <c r="AD57" s="69"/>
    </row>
    <row r="58" spans="1:30" ht="10.15" customHeight="1" x14ac:dyDescent="0.2">
      <c r="G58" s="675"/>
      <c r="H58" s="675"/>
      <c r="I58" s="675"/>
      <c r="J58" s="675"/>
      <c r="K58" s="675"/>
      <c r="L58" s="675"/>
      <c r="M58" s="675"/>
      <c r="N58" s="675"/>
      <c r="O58" s="675"/>
      <c r="P58" s="675"/>
      <c r="Q58" s="675"/>
      <c r="R58" s="675"/>
      <c r="S58" s="675"/>
      <c r="W58" s="675"/>
      <c r="Y58" s="675"/>
    </row>
    <row r="59" spans="1:30" ht="10.15" customHeight="1" x14ac:dyDescent="0.2">
      <c r="B59" s="161"/>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62" customWidth="1"/>
    <col min="2" max="2" width="1" style="62" customWidth="1"/>
    <col min="3" max="3" width="10.85546875" style="181" customWidth="1"/>
    <col min="4" max="4" width="8.7109375" style="62" customWidth="1"/>
    <col min="5" max="5" width="9" style="62" customWidth="1"/>
    <col min="6" max="6" width="2.5703125" style="62" customWidth="1"/>
    <col min="7" max="7" width="2.42578125" style="62" customWidth="1"/>
    <col min="8" max="8" width="7.5703125" style="62" customWidth="1"/>
    <col min="9" max="9" width="4" style="62" customWidth="1"/>
    <col min="10" max="10" width="8.28515625" style="62" customWidth="1"/>
    <col min="11" max="11" width="6" style="62" customWidth="1"/>
    <col min="12" max="12" width="8.7109375" style="62" customWidth="1"/>
    <col min="13" max="13" width="5.7109375" style="62" customWidth="1"/>
    <col min="14" max="14" width="8.28515625" style="62" customWidth="1"/>
    <col min="15" max="15" width="5.7109375" style="62" customWidth="1"/>
    <col min="16" max="16" width="7.28515625" style="62" customWidth="1"/>
    <col min="17" max="17" width="5" style="62" customWidth="1"/>
    <col min="18" max="18" width="6.5703125" style="62" customWidth="1"/>
    <col min="19" max="19" width="6" style="62" customWidth="1"/>
    <col min="20" max="20" width="6.5703125" style="62" customWidth="1"/>
    <col min="21" max="21" width="5.7109375" style="62" customWidth="1"/>
    <col min="22" max="22" width="7.28515625" style="62" customWidth="1"/>
    <col min="23" max="23" width="6.5703125" style="62" customWidth="1"/>
    <col min="24" max="16384" width="7.7109375" style="62"/>
  </cols>
  <sheetData>
    <row r="1" spans="1:23" ht="12" customHeight="1" x14ac:dyDescent="0.2">
      <c r="B1" s="182"/>
      <c r="C1" s="183" t="s">
        <v>261</v>
      </c>
      <c r="D1" s="184"/>
      <c r="E1" s="184"/>
      <c r="F1" s="184"/>
      <c r="G1" s="184"/>
      <c r="H1" s="184"/>
      <c r="J1" s="184"/>
      <c r="K1" s="184"/>
      <c r="L1" s="184"/>
      <c r="M1" s="184"/>
      <c r="N1" s="184"/>
      <c r="O1" s="184"/>
      <c r="P1" s="184"/>
      <c r="Q1" s="184"/>
      <c r="R1" s="184"/>
      <c r="S1" s="184"/>
      <c r="T1" s="184"/>
      <c r="U1" s="184"/>
      <c r="V1" s="184"/>
      <c r="W1" s="184"/>
    </row>
    <row r="2" spans="1:23" ht="12" customHeight="1" x14ac:dyDescent="0.2">
      <c r="B2" s="185" t="s">
        <v>262</v>
      </c>
      <c r="C2" s="186" t="s">
        <v>263</v>
      </c>
      <c r="D2" s="184"/>
      <c r="E2" s="184"/>
      <c r="F2" s="184"/>
      <c r="G2" s="184"/>
      <c r="H2" s="184"/>
      <c r="J2" s="184"/>
      <c r="K2" s="184"/>
      <c r="L2" s="184"/>
      <c r="M2" s="184"/>
      <c r="N2" s="184"/>
      <c r="O2" s="184"/>
      <c r="P2" s="184"/>
      <c r="Q2" s="184"/>
      <c r="R2" s="184"/>
      <c r="S2" s="184"/>
      <c r="T2" s="184"/>
      <c r="U2" s="184"/>
      <c r="V2" s="184"/>
      <c r="W2" s="184"/>
    </row>
    <row r="3" spans="1:23" ht="12" customHeight="1" x14ac:dyDescent="0.2">
      <c r="B3" s="184"/>
      <c r="D3" s="184"/>
      <c r="E3" s="184"/>
      <c r="F3" s="184"/>
      <c r="G3" s="184"/>
      <c r="H3" s="184"/>
      <c r="I3" s="184"/>
      <c r="K3" s="184"/>
      <c r="L3" s="184"/>
      <c r="M3" s="184"/>
      <c r="N3" s="184"/>
      <c r="O3" s="184"/>
      <c r="P3" s="184"/>
      <c r="Q3" s="184"/>
      <c r="R3" s="184"/>
      <c r="S3" s="184"/>
      <c r="T3" s="184"/>
      <c r="U3" s="184"/>
      <c r="V3" s="184"/>
      <c r="W3" s="184"/>
    </row>
    <row r="4" spans="1:23" ht="12" customHeight="1" x14ac:dyDescent="0.2">
      <c r="B4" s="184"/>
      <c r="D4" s="184"/>
      <c r="E4" s="184"/>
      <c r="F4" s="184"/>
      <c r="G4" s="184"/>
      <c r="H4" s="184"/>
      <c r="I4" s="184"/>
      <c r="K4" s="184"/>
      <c r="L4" s="184"/>
      <c r="M4" s="184"/>
      <c r="N4" s="184"/>
      <c r="O4" s="184"/>
      <c r="P4" s="184"/>
      <c r="Q4" s="184"/>
      <c r="R4" s="184"/>
      <c r="S4" s="184"/>
      <c r="T4" s="237"/>
      <c r="U4" s="184"/>
      <c r="W4" s="238" t="s">
        <v>264</v>
      </c>
    </row>
    <row r="5" spans="1:23" ht="5.25" customHeight="1" x14ac:dyDescent="0.2">
      <c r="A5" s="763">
        <v>25</v>
      </c>
      <c r="B5" s="184"/>
      <c r="D5" s="184"/>
      <c r="E5" s="184"/>
      <c r="F5" s="184"/>
      <c r="G5" s="184"/>
      <c r="H5" s="184"/>
      <c r="I5" s="184"/>
      <c r="K5" s="184"/>
      <c r="L5" s="184"/>
      <c r="M5" s="184"/>
      <c r="N5" s="184"/>
      <c r="O5" s="184"/>
      <c r="P5" s="184"/>
      <c r="Q5" s="184"/>
      <c r="R5" s="184"/>
      <c r="S5" s="184"/>
      <c r="T5" s="184"/>
      <c r="U5" s="184"/>
      <c r="V5" s="184"/>
      <c r="W5" s="184"/>
    </row>
    <row r="6" spans="1:23" ht="7.5" customHeight="1" x14ac:dyDescent="0.2">
      <c r="A6" s="763"/>
      <c r="B6" s="187"/>
      <c r="C6" s="188"/>
      <c r="D6" s="189"/>
      <c r="E6" s="189"/>
      <c r="F6" s="189"/>
      <c r="G6" s="189"/>
      <c r="H6" s="189"/>
      <c r="I6" s="189"/>
      <c r="J6" s="226"/>
      <c r="K6" s="189"/>
      <c r="L6" s="189"/>
      <c r="M6" s="189"/>
      <c r="N6" s="189"/>
      <c r="O6" s="189"/>
      <c r="P6" s="189"/>
      <c r="Q6" s="189"/>
      <c r="R6" s="189"/>
      <c r="S6" s="189"/>
      <c r="T6" s="189"/>
      <c r="U6" s="189"/>
      <c r="V6" s="189"/>
      <c r="W6" s="239"/>
    </row>
    <row r="7" spans="1:23" ht="10.15" customHeight="1" x14ac:dyDescent="0.2">
      <c r="A7" s="763"/>
      <c r="B7" s="190"/>
      <c r="C7" s="191" t="s">
        <v>50</v>
      </c>
      <c r="D7" s="192"/>
      <c r="E7" s="193" t="s">
        <v>265</v>
      </c>
      <c r="F7" s="193"/>
      <c r="G7" s="192"/>
      <c r="H7" s="194"/>
      <c r="I7" s="192"/>
      <c r="J7" s="227" t="s">
        <v>266</v>
      </c>
      <c r="K7" s="192"/>
      <c r="L7" s="227"/>
      <c r="M7" s="192"/>
      <c r="N7" s="192"/>
      <c r="O7" s="192"/>
      <c r="P7" s="192"/>
      <c r="Q7" s="192"/>
      <c r="R7" s="192"/>
      <c r="S7" s="192"/>
      <c r="T7" s="192"/>
      <c r="U7" s="192"/>
      <c r="V7" s="192"/>
      <c r="W7" s="240"/>
    </row>
    <row r="8" spans="1:23" ht="11.25" customHeight="1" x14ac:dyDescent="0.2">
      <c r="A8" s="763"/>
      <c r="B8" s="190"/>
      <c r="C8" s="195" t="s">
        <v>52</v>
      </c>
      <c r="D8" s="192"/>
      <c r="E8" s="196" t="s">
        <v>267</v>
      </c>
      <c r="F8" s="193"/>
      <c r="G8" s="192"/>
      <c r="H8" s="196"/>
      <c r="I8" s="192"/>
      <c r="J8" s="228" t="s">
        <v>268</v>
      </c>
      <c r="K8" s="192"/>
      <c r="L8" s="228"/>
      <c r="M8" s="192"/>
      <c r="N8" s="192"/>
      <c r="O8" s="192"/>
      <c r="P8" s="192"/>
      <c r="Q8" s="192"/>
      <c r="R8" s="192"/>
      <c r="S8" s="192"/>
      <c r="T8" s="192"/>
      <c r="U8" s="192"/>
      <c r="V8" s="192"/>
      <c r="W8" s="240"/>
    </row>
    <row r="9" spans="1:23" ht="12" customHeight="1" x14ac:dyDescent="0.2">
      <c r="A9" s="763"/>
      <c r="B9" s="190"/>
      <c r="C9" s="197"/>
      <c r="D9" s="192"/>
      <c r="E9" s="198"/>
      <c r="F9" s="198"/>
      <c r="G9" s="199"/>
      <c r="H9" s="198"/>
      <c r="I9" s="192"/>
      <c r="J9" s="229"/>
      <c r="K9" s="199"/>
      <c r="L9" s="199"/>
      <c r="M9" s="199"/>
      <c r="N9" s="199"/>
      <c r="O9" s="199"/>
      <c r="P9" s="199"/>
      <c r="Q9" s="199"/>
      <c r="R9" s="199"/>
      <c r="S9" s="199"/>
      <c r="T9" s="199"/>
      <c r="U9" s="199"/>
      <c r="V9" s="199"/>
      <c r="W9" s="240"/>
    </row>
    <row r="10" spans="1:23" ht="10.15" customHeight="1" x14ac:dyDescent="0.2">
      <c r="A10" s="763"/>
      <c r="B10" s="190"/>
      <c r="C10" s="197"/>
      <c r="D10" s="192"/>
      <c r="E10" s="196"/>
      <c r="F10" s="196"/>
      <c r="G10" s="192"/>
      <c r="H10" s="196"/>
      <c r="I10" s="192"/>
      <c r="J10" s="230"/>
      <c r="K10" s="192"/>
      <c r="L10" s="192"/>
      <c r="M10" s="192"/>
      <c r="N10" s="192"/>
      <c r="O10" s="192"/>
      <c r="P10" s="192"/>
      <c r="Q10" s="192"/>
      <c r="R10" s="192"/>
      <c r="S10" s="192"/>
      <c r="T10" s="192"/>
      <c r="U10" s="192"/>
      <c r="V10" s="192"/>
      <c r="W10" s="240"/>
    </row>
    <row r="11" spans="1:23" ht="10.15" customHeight="1" x14ac:dyDescent="0.2">
      <c r="A11" s="763"/>
      <c r="B11" s="190"/>
      <c r="C11" s="197"/>
      <c r="D11" s="192"/>
      <c r="E11" s="784" t="s">
        <v>269</v>
      </c>
      <c r="F11" s="784"/>
      <c r="G11" s="784"/>
      <c r="H11" s="200" t="s">
        <v>395</v>
      </c>
      <c r="I11" s="231"/>
      <c r="J11" s="232" t="s">
        <v>270</v>
      </c>
      <c r="K11" s="202"/>
      <c r="L11" s="233" t="s">
        <v>271</v>
      </c>
      <c r="M11" s="234"/>
      <c r="N11" s="234"/>
      <c r="O11" s="234"/>
      <c r="P11" s="192"/>
      <c r="Q11" s="192"/>
      <c r="R11" s="192"/>
      <c r="S11" s="192"/>
      <c r="T11" s="192"/>
      <c r="U11" s="192"/>
      <c r="V11" s="192"/>
      <c r="W11" s="240"/>
    </row>
    <row r="12" spans="1:23" ht="10.15" customHeight="1" x14ac:dyDescent="0.2">
      <c r="A12" s="763"/>
      <c r="B12" s="190"/>
      <c r="C12" s="197"/>
      <c r="D12" s="192"/>
      <c r="E12" s="201" t="s">
        <v>272</v>
      </c>
      <c r="F12" s="201"/>
      <c r="G12" s="202"/>
      <c r="H12" s="203" t="s">
        <v>273</v>
      </c>
      <c r="I12" s="231"/>
      <c r="J12" s="235" t="s">
        <v>274</v>
      </c>
      <c r="K12" s="202"/>
      <c r="L12" s="236" t="s">
        <v>275</v>
      </c>
      <c r="M12" s="234"/>
      <c r="N12" s="234"/>
      <c r="O12" s="234"/>
      <c r="P12" s="192"/>
      <c r="Q12" s="192"/>
      <c r="R12" s="192"/>
      <c r="S12" s="192"/>
      <c r="T12" s="192"/>
      <c r="U12" s="192"/>
      <c r="V12" s="192"/>
      <c r="W12" s="240"/>
    </row>
    <row r="13" spans="1:23" ht="10.15" customHeight="1" x14ac:dyDescent="0.2">
      <c r="A13" s="763"/>
      <c r="B13" s="190"/>
      <c r="C13" s="197"/>
      <c r="D13" s="192"/>
      <c r="E13" s="196"/>
      <c r="F13" s="196"/>
      <c r="G13" s="192"/>
      <c r="H13" s="196"/>
      <c r="I13" s="192"/>
      <c r="J13" s="230"/>
      <c r="K13" s="192"/>
      <c r="L13" s="199"/>
      <c r="M13" s="199"/>
      <c r="N13" s="199"/>
      <c r="O13" s="199"/>
      <c r="P13" s="199"/>
      <c r="Q13" s="199"/>
      <c r="R13" s="199"/>
      <c r="S13" s="199"/>
      <c r="T13" s="199"/>
      <c r="U13" s="199"/>
      <c r="V13" s="199"/>
      <c r="W13" s="240"/>
    </row>
    <row r="14" spans="1:23" ht="10.15" customHeight="1" x14ac:dyDescent="0.2">
      <c r="A14" s="763"/>
      <c r="B14" s="190"/>
      <c r="C14" s="197"/>
      <c r="D14" s="192"/>
      <c r="E14" s="196"/>
      <c r="F14" s="196"/>
      <c r="G14" s="192"/>
      <c r="H14" s="196"/>
      <c r="I14" s="192"/>
      <c r="J14" s="230"/>
      <c r="K14" s="192"/>
      <c r="L14" s="192"/>
      <c r="M14" s="192"/>
      <c r="N14" s="192"/>
      <c r="O14" s="192"/>
      <c r="P14" s="192"/>
      <c r="Q14" s="192"/>
      <c r="R14" s="192"/>
      <c r="S14" s="192"/>
      <c r="T14" s="192"/>
      <c r="U14" s="192"/>
      <c r="V14" s="192"/>
      <c r="W14" s="240"/>
    </row>
    <row r="15" spans="1:23" ht="10.15" customHeight="1" x14ac:dyDescent="0.2">
      <c r="A15" s="763"/>
      <c r="B15" s="190"/>
      <c r="C15" s="197"/>
      <c r="D15" s="192"/>
      <c r="E15" s="193"/>
      <c r="F15" s="193"/>
      <c r="G15" s="192"/>
      <c r="H15" s="192"/>
      <c r="I15" s="192"/>
      <c r="J15" s="230"/>
      <c r="K15" s="192"/>
      <c r="L15" s="193" t="s">
        <v>276</v>
      </c>
      <c r="M15" s="193"/>
      <c r="N15" s="193" t="s">
        <v>137</v>
      </c>
      <c r="O15" s="193"/>
      <c r="P15" s="193" t="s">
        <v>139</v>
      </c>
      <c r="Q15" s="192"/>
      <c r="R15" s="193" t="s">
        <v>145</v>
      </c>
      <c r="S15" s="192"/>
      <c r="T15" s="193" t="s">
        <v>141</v>
      </c>
      <c r="U15" s="192"/>
      <c r="V15" s="193" t="s">
        <v>277</v>
      </c>
      <c r="W15" s="240"/>
    </row>
    <row r="16" spans="1:23" ht="9.75" customHeight="1" x14ac:dyDescent="0.2">
      <c r="A16" s="763"/>
      <c r="B16" s="190"/>
      <c r="C16" s="197"/>
      <c r="D16" s="192"/>
      <c r="E16" s="196"/>
      <c r="F16" s="196"/>
      <c r="G16" s="196"/>
      <c r="H16" s="196"/>
      <c r="I16" s="196"/>
      <c r="J16" s="230"/>
      <c r="K16" s="196"/>
      <c r="L16" s="196" t="s">
        <v>278</v>
      </c>
      <c r="M16" s="196"/>
      <c r="N16" s="196" t="s">
        <v>279</v>
      </c>
      <c r="O16" s="196"/>
      <c r="P16" s="196" t="s">
        <v>280</v>
      </c>
      <c r="Q16" s="192"/>
      <c r="R16" s="196" t="s">
        <v>281</v>
      </c>
      <c r="S16" s="192"/>
      <c r="T16" s="196" t="s">
        <v>282</v>
      </c>
      <c r="U16" s="192"/>
      <c r="V16" s="196" t="s">
        <v>283</v>
      </c>
      <c r="W16" s="240"/>
    </row>
    <row r="17" spans="1:23" ht="10.15" customHeight="1" x14ac:dyDescent="0.2">
      <c r="A17" s="763"/>
      <c r="B17" s="190"/>
      <c r="C17" s="197"/>
      <c r="D17" s="192"/>
      <c r="E17" s="192"/>
      <c r="F17" s="192"/>
      <c r="G17" s="192"/>
      <c r="H17" s="192"/>
      <c r="I17" s="192"/>
      <c r="J17" s="150"/>
      <c r="K17" s="192"/>
      <c r="L17" s="192"/>
      <c r="M17" s="192"/>
      <c r="N17" s="192"/>
      <c r="O17" s="192"/>
      <c r="P17" s="192"/>
      <c r="Q17" s="192"/>
      <c r="R17" s="192"/>
      <c r="S17" s="192"/>
      <c r="T17" s="192"/>
      <c r="U17" s="192"/>
      <c r="V17" s="192"/>
      <c r="W17" s="240"/>
    </row>
    <row r="18" spans="1:23" ht="10.15" customHeight="1" x14ac:dyDescent="0.2">
      <c r="A18" s="763"/>
      <c r="B18" s="204"/>
      <c r="C18" s="205"/>
      <c r="D18" s="199"/>
      <c r="E18" s="198"/>
      <c r="F18" s="198"/>
      <c r="G18" s="198"/>
      <c r="H18" s="198"/>
      <c r="I18" s="198"/>
      <c r="J18" s="229"/>
      <c r="K18" s="198"/>
      <c r="L18" s="198"/>
      <c r="M18" s="198"/>
      <c r="N18" s="198"/>
      <c r="O18" s="198"/>
      <c r="P18" s="198"/>
      <c r="Q18" s="199"/>
      <c r="R18" s="199"/>
      <c r="S18" s="199"/>
      <c r="T18" s="199"/>
      <c r="U18" s="199"/>
      <c r="V18" s="199"/>
      <c r="W18" s="241"/>
    </row>
    <row r="19" spans="1:23" ht="11.1" customHeight="1" x14ac:dyDescent="0.2">
      <c r="A19" s="763"/>
      <c r="B19" s="206"/>
      <c r="D19" s="184"/>
      <c r="W19" s="242"/>
    </row>
    <row r="20" spans="1:23" x14ac:dyDescent="0.2">
      <c r="A20" s="763"/>
      <c r="B20" s="206"/>
      <c r="C20" s="461" t="s">
        <v>421</v>
      </c>
      <c r="D20" s="184"/>
      <c r="E20" s="511">
        <v>579.58000000000004</v>
      </c>
      <c r="F20" s="511"/>
      <c r="G20" s="511"/>
      <c r="H20" s="511">
        <v>542.89</v>
      </c>
      <c r="I20" s="511"/>
      <c r="J20" s="511">
        <v>509.6769547325103</v>
      </c>
      <c r="K20" s="511"/>
      <c r="L20" s="511">
        <v>869.47736625514403</v>
      </c>
      <c r="M20" s="511"/>
      <c r="N20" s="511">
        <v>859.47736625514403</v>
      </c>
      <c r="O20" s="511"/>
      <c r="P20" s="511">
        <v>635.582304526749</v>
      </c>
      <c r="Q20" s="511"/>
      <c r="R20" s="511">
        <v>632.582304526749</v>
      </c>
      <c r="S20" s="511"/>
      <c r="T20" s="511">
        <v>625.582304526749</v>
      </c>
      <c r="U20" s="511"/>
      <c r="V20" s="612">
        <v>623.582304526749</v>
      </c>
      <c r="W20" s="242"/>
    </row>
    <row r="21" spans="1:23" ht="11.1" customHeight="1" x14ac:dyDescent="0.2">
      <c r="A21" s="763"/>
      <c r="B21" s="206"/>
      <c r="D21" s="184"/>
      <c r="E21" s="511"/>
      <c r="F21" s="511"/>
      <c r="G21" s="511"/>
      <c r="H21" s="511"/>
      <c r="I21" s="511"/>
      <c r="J21" s="511"/>
      <c r="K21" s="511"/>
      <c r="L21" s="511"/>
      <c r="M21" s="511"/>
      <c r="N21" s="511"/>
      <c r="O21" s="511"/>
      <c r="P21" s="511"/>
      <c r="Q21" s="511"/>
      <c r="R21" s="511"/>
      <c r="S21" s="511"/>
      <c r="T21" s="511"/>
      <c r="U21" s="511"/>
      <c r="V21" s="511"/>
      <c r="W21" s="242"/>
    </row>
    <row r="22" spans="1:23" x14ac:dyDescent="0.2">
      <c r="A22" s="763"/>
      <c r="B22" s="206"/>
      <c r="C22" s="461" t="s">
        <v>397</v>
      </c>
      <c r="D22" s="184"/>
      <c r="E22" s="511">
        <v>625.6391666666666</v>
      </c>
      <c r="F22" s="511"/>
      <c r="G22" s="511"/>
      <c r="H22" s="511">
        <v>539.6925</v>
      </c>
      <c r="I22" s="511"/>
      <c r="J22" s="511">
        <v>566.92738589211615</v>
      </c>
      <c r="K22" s="511"/>
      <c r="L22" s="511">
        <v>964.87136929460576</v>
      </c>
      <c r="M22" s="511"/>
      <c r="N22" s="511">
        <v>954.87136929460576</v>
      </c>
      <c r="O22" s="511"/>
      <c r="P22" s="511">
        <v>681.58091286307058</v>
      </c>
      <c r="Q22" s="511"/>
      <c r="R22" s="511">
        <v>678.58091286307058</v>
      </c>
      <c r="S22" s="511"/>
      <c r="T22" s="511">
        <v>671.58091286307058</v>
      </c>
      <c r="U22" s="511"/>
      <c r="V22" s="612">
        <v>669.58091286307058</v>
      </c>
      <c r="W22" s="242"/>
    </row>
    <row r="23" spans="1:23" ht="11.1" customHeight="1" x14ac:dyDescent="0.2">
      <c r="A23" s="763"/>
      <c r="B23" s="206"/>
      <c r="D23" s="184"/>
      <c r="E23" s="511"/>
      <c r="F23" s="511"/>
      <c r="G23" s="511"/>
      <c r="H23" s="511"/>
      <c r="I23" s="511"/>
      <c r="J23" s="511"/>
      <c r="K23" s="511"/>
      <c r="L23" s="511"/>
      <c r="M23" s="511"/>
      <c r="N23" s="511"/>
      <c r="O23" s="511"/>
      <c r="P23" s="511"/>
      <c r="Q23" s="511"/>
      <c r="R23" s="511"/>
      <c r="S23" s="511"/>
      <c r="T23" s="511"/>
      <c r="U23" s="511"/>
      <c r="V23" s="511"/>
      <c r="W23" s="242"/>
    </row>
    <row r="24" spans="1:23" x14ac:dyDescent="0.2">
      <c r="A24" s="763"/>
      <c r="B24" s="206"/>
      <c r="C24" s="461" t="s">
        <v>393</v>
      </c>
      <c r="D24" s="184"/>
      <c r="E24" s="511">
        <v>633.09750000000008</v>
      </c>
      <c r="F24" s="511"/>
      <c r="G24" s="511"/>
      <c r="H24" s="511">
        <v>555.10666666666668</v>
      </c>
      <c r="I24" s="511"/>
      <c r="J24" s="511">
        <v>563.85684647302901</v>
      </c>
      <c r="K24" s="511"/>
      <c r="L24" s="511">
        <v>959.75933609958508</v>
      </c>
      <c r="M24" s="511"/>
      <c r="N24" s="511">
        <v>949.75933609958508</v>
      </c>
      <c r="O24" s="511"/>
      <c r="P24" s="511">
        <v>699.94398340248961</v>
      </c>
      <c r="Q24" s="511"/>
      <c r="R24" s="511">
        <v>696.94398340248961</v>
      </c>
      <c r="S24" s="511"/>
      <c r="T24" s="511">
        <v>689.94398340248961</v>
      </c>
      <c r="U24" s="511"/>
      <c r="V24" s="612">
        <v>687.94398340248961</v>
      </c>
      <c r="W24" s="242"/>
    </row>
    <row r="25" spans="1:23" ht="11.1" customHeight="1" x14ac:dyDescent="0.2">
      <c r="A25" s="763"/>
      <c r="B25" s="206"/>
      <c r="D25" s="184"/>
      <c r="E25" s="511"/>
      <c r="F25" s="511"/>
      <c r="G25" s="511"/>
      <c r="H25" s="511"/>
      <c r="I25" s="511"/>
      <c r="J25" s="511"/>
      <c r="K25" s="511"/>
      <c r="L25" s="511"/>
      <c r="M25" s="511"/>
      <c r="N25" s="511"/>
      <c r="O25" s="511"/>
      <c r="P25" s="511"/>
      <c r="Q25" s="511"/>
      <c r="R25" s="511"/>
      <c r="S25" s="511"/>
      <c r="T25" s="511"/>
      <c r="U25" s="511"/>
      <c r="V25" s="511"/>
      <c r="W25" s="242"/>
    </row>
    <row r="26" spans="1:23" x14ac:dyDescent="0.2">
      <c r="A26" s="763"/>
      <c r="B26" s="206"/>
      <c r="C26" s="461" t="s">
        <v>392</v>
      </c>
      <c r="D26" s="184"/>
      <c r="E26" s="511">
        <v>521.10916666666662</v>
      </c>
      <c r="F26" s="511"/>
      <c r="G26" s="511"/>
      <c r="H26" s="511">
        <v>406.99250000000001</v>
      </c>
      <c r="I26" s="511"/>
      <c r="J26" s="511">
        <v>491.00612244897957</v>
      </c>
      <c r="K26" s="511"/>
      <c r="L26" s="511">
        <v>838.34285714285716</v>
      </c>
      <c r="M26" s="511"/>
      <c r="N26" s="511">
        <v>828.34285714285716</v>
      </c>
      <c r="O26" s="511"/>
      <c r="P26" s="511">
        <v>560.03265306122444</v>
      </c>
      <c r="Q26" s="511"/>
      <c r="R26" s="511">
        <v>557.03265306122444</v>
      </c>
      <c r="S26" s="511"/>
      <c r="T26" s="511">
        <v>550.03265306122444</v>
      </c>
      <c r="U26" s="511"/>
      <c r="V26" s="612">
        <v>548.03265306122444</v>
      </c>
      <c r="W26" s="242"/>
    </row>
    <row r="27" spans="1:23" ht="11.1" customHeight="1" x14ac:dyDescent="0.2">
      <c r="A27" s="763"/>
      <c r="B27" s="206"/>
      <c r="D27" s="184"/>
      <c r="E27" s="207"/>
      <c r="F27" s="207"/>
      <c r="G27" s="208"/>
      <c r="H27" s="207"/>
      <c r="I27" s="208"/>
      <c r="J27" s="208"/>
      <c r="K27" s="208"/>
      <c r="L27" s="207"/>
      <c r="M27" s="208"/>
      <c r="N27" s="207"/>
      <c r="O27" s="207"/>
      <c r="P27" s="207"/>
      <c r="Q27" s="208"/>
      <c r="R27" s="207"/>
      <c r="S27" s="208"/>
      <c r="T27" s="207"/>
      <c r="U27" s="208"/>
      <c r="V27" s="207"/>
      <c r="W27" s="242"/>
    </row>
    <row r="28" spans="1:23" x14ac:dyDescent="0.2">
      <c r="A28" s="763"/>
      <c r="B28" s="206"/>
      <c r="C28" s="97">
        <v>2024</v>
      </c>
      <c r="D28" s="608" t="s">
        <v>429</v>
      </c>
      <c r="E28" s="62">
        <v>762.48</v>
      </c>
      <c r="F28" s="511"/>
      <c r="G28" s="511"/>
      <c r="H28" s="511">
        <v>625.04</v>
      </c>
      <c r="I28" s="511"/>
      <c r="J28" s="511">
        <v>696.02551020408168</v>
      </c>
      <c r="K28" s="511"/>
      <c r="L28" s="511">
        <v>1180.0510204081634</v>
      </c>
      <c r="M28" s="511"/>
      <c r="N28" s="511">
        <v>1170.0510204081634</v>
      </c>
      <c r="O28" s="511"/>
      <c r="P28" s="511">
        <v>773.76530612244903</v>
      </c>
      <c r="Q28" s="511"/>
      <c r="R28" s="511">
        <v>768.76530612244903</v>
      </c>
      <c r="S28" s="511"/>
      <c r="T28" s="511">
        <v>758.76530612244903</v>
      </c>
      <c r="U28" s="511"/>
      <c r="V28" s="612">
        <v>753.76530612244903</v>
      </c>
      <c r="W28" s="242"/>
    </row>
    <row r="29" spans="1:23" ht="11.1" customHeight="1" x14ac:dyDescent="0.2">
      <c r="A29" s="763"/>
      <c r="B29" s="206"/>
      <c r="C29" s="255"/>
      <c r="D29" s="69"/>
      <c r="F29" s="511"/>
      <c r="G29" s="511"/>
      <c r="H29" s="511"/>
      <c r="I29" s="511"/>
      <c r="J29" s="511"/>
      <c r="K29" s="511"/>
      <c r="L29" s="511"/>
      <c r="M29" s="511"/>
      <c r="N29" s="511"/>
      <c r="O29" s="511"/>
      <c r="P29" s="511"/>
      <c r="Q29" s="511"/>
      <c r="R29" s="511"/>
      <c r="S29" s="511"/>
      <c r="T29" s="511"/>
      <c r="U29" s="511"/>
      <c r="V29" s="612"/>
      <c r="W29" s="242"/>
    </row>
    <row r="30" spans="1:23" x14ac:dyDescent="0.2">
      <c r="A30" s="763"/>
      <c r="B30" s="206"/>
      <c r="C30" s="97">
        <v>2023</v>
      </c>
      <c r="D30" s="608" t="s">
        <v>429</v>
      </c>
      <c r="E30" s="397">
        <v>530.14</v>
      </c>
      <c r="F30" s="511"/>
      <c r="G30" s="511"/>
      <c r="H30" s="511">
        <v>470.05</v>
      </c>
      <c r="I30" s="511"/>
      <c r="J30" s="511">
        <v>511.2704081632653</v>
      </c>
      <c r="K30" s="511"/>
      <c r="L30" s="511">
        <v>872.12755102040819</v>
      </c>
      <c r="M30" s="511"/>
      <c r="N30" s="511">
        <v>862.12755102040819</v>
      </c>
      <c r="O30" s="511"/>
      <c r="P30" s="511">
        <v>610.12244897959181</v>
      </c>
      <c r="Q30" s="511"/>
      <c r="R30" s="511">
        <v>607.12244897959181</v>
      </c>
      <c r="S30" s="511"/>
      <c r="T30" s="511">
        <v>600.12244897959181</v>
      </c>
      <c r="U30" s="511"/>
      <c r="V30" s="612">
        <v>598.12244897959181</v>
      </c>
      <c r="W30" s="242"/>
    </row>
    <row r="31" spans="1:23" ht="11.1" customHeight="1" x14ac:dyDescent="0.2">
      <c r="A31" s="763"/>
      <c r="B31" s="209"/>
      <c r="C31" s="210"/>
      <c r="D31" s="211"/>
      <c r="E31" s="212"/>
      <c r="F31" s="213"/>
      <c r="G31" s="213"/>
      <c r="H31" s="214"/>
      <c r="I31" s="213"/>
      <c r="J31" s="213"/>
      <c r="K31" s="213"/>
      <c r="L31" s="214"/>
      <c r="M31" s="213"/>
      <c r="N31" s="214"/>
      <c r="O31" s="214"/>
      <c r="P31" s="214"/>
      <c r="Q31" s="213"/>
      <c r="R31" s="214"/>
      <c r="S31" s="213"/>
      <c r="T31" s="214"/>
      <c r="U31" s="213"/>
      <c r="V31" s="214"/>
      <c r="W31" s="243"/>
    </row>
    <row r="32" spans="1:23" ht="3" customHeight="1" x14ac:dyDescent="0.2">
      <c r="A32" s="763"/>
      <c r="B32" s="206"/>
      <c r="C32" s="215"/>
      <c r="D32" s="216"/>
      <c r="E32" s="208"/>
      <c r="F32" s="208"/>
      <c r="G32" s="208"/>
      <c r="H32" s="207"/>
      <c r="I32" s="208"/>
      <c r="J32" s="208"/>
      <c r="K32" s="208"/>
      <c r="L32" s="207"/>
      <c r="M32" s="208"/>
      <c r="N32" s="207"/>
      <c r="O32" s="207"/>
      <c r="P32" s="207"/>
      <c r="Q32" s="208"/>
      <c r="R32" s="207"/>
      <c r="S32" s="208"/>
      <c r="T32" s="207"/>
      <c r="U32" s="208"/>
      <c r="V32" s="207"/>
      <c r="W32" s="242"/>
    </row>
    <row r="33" spans="1:44" ht="11.1" customHeight="1" x14ac:dyDescent="0.2">
      <c r="A33" s="763"/>
      <c r="B33" s="206"/>
      <c r="C33" s="217"/>
      <c r="E33" s="218"/>
      <c r="F33" s="218"/>
      <c r="G33" s="207"/>
      <c r="H33" s="218"/>
      <c r="I33" s="207"/>
      <c r="J33" s="208"/>
      <c r="K33" s="207"/>
      <c r="L33" s="218"/>
      <c r="M33" s="207"/>
      <c r="N33" s="218"/>
      <c r="O33" s="207"/>
      <c r="P33" s="218"/>
      <c r="Q33" s="207"/>
      <c r="R33" s="218"/>
      <c r="S33" s="207"/>
      <c r="T33" s="218"/>
      <c r="U33" s="207"/>
      <c r="V33" s="218"/>
      <c r="W33" s="242"/>
    </row>
    <row r="34" spans="1:44" x14ac:dyDescent="0.2">
      <c r="A34" s="763"/>
      <c r="B34" s="206"/>
      <c r="C34" s="215">
        <v>2024</v>
      </c>
      <c r="D34" s="94" t="s">
        <v>428</v>
      </c>
      <c r="E34" s="219">
        <v>879.25</v>
      </c>
      <c r="F34" s="219"/>
      <c r="G34" s="219"/>
      <c r="H34" s="219">
        <v>657.16</v>
      </c>
      <c r="I34" s="219"/>
      <c r="J34" s="220">
        <v>742.35714285714289</v>
      </c>
      <c r="K34" s="220"/>
      <c r="L34" s="669">
        <v>1257.2857142857142</v>
      </c>
      <c r="M34" s="220"/>
      <c r="N34" s="669">
        <v>1247.2857142857142</v>
      </c>
      <c r="O34" s="220"/>
      <c r="P34" s="220">
        <v>809.54761904761904</v>
      </c>
      <c r="Q34" s="220"/>
      <c r="R34" s="220">
        <v>804.54761904761904</v>
      </c>
      <c r="S34" s="220"/>
      <c r="T34" s="220">
        <v>794.54761904761904</v>
      </c>
      <c r="U34" s="220"/>
      <c r="V34" s="220">
        <v>789.54761904761904</v>
      </c>
      <c r="W34" s="242"/>
      <c r="Y34" s="215"/>
      <c r="Z34" s="94"/>
      <c r="AA34" s="219"/>
      <c r="AB34" s="219"/>
      <c r="AC34" s="219"/>
      <c r="AD34" s="219"/>
      <c r="AE34" s="219"/>
      <c r="AF34" s="220"/>
      <c r="AG34" s="220"/>
      <c r="AH34" s="220"/>
      <c r="AI34" s="220"/>
      <c r="AJ34" s="220"/>
      <c r="AK34" s="220"/>
      <c r="AL34" s="220"/>
      <c r="AM34" s="220"/>
      <c r="AN34" s="220"/>
      <c r="AO34" s="220"/>
      <c r="AP34" s="220"/>
      <c r="AQ34" s="220"/>
      <c r="AR34" s="220"/>
    </row>
    <row r="35" spans="1:44" ht="11.1" customHeight="1" x14ac:dyDescent="0.2">
      <c r="A35" s="763"/>
      <c r="B35" s="206"/>
      <c r="C35" s="215"/>
      <c r="D35" s="157"/>
      <c r="E35" s="219"/>
      <c r="F35" s="219"/>
      <c r="G35" s="219"/>
      <c r="H35" s="219"/>
      <c r="I35" s="219"/>
      <c r="J35" s="219"/>
      <c r="K35" s="219"/>
      <c r="L35" s="219"/>
      <c r="M35" s="219"/>
      <c r="N35" s="219"/>
      <c r="O35" s="219"/>
      <c r="P35" s="219"/>
      <c r="Q35" s="219"/>
      <c r="R35" s="219"/>
      <c r="S35" s="219"/>
      <c r="T35" s="219"/>
      <c r="U35" s="219"/>
      <c r="V35" s="219"/>
      <c r="W35" s="242"/>
      <c r="Y35" s="215"/>
      <c r="Z35" s="157"/>
      <c r="AA35" s="219"/>
      <c r="AB35" s="219"/>
      <c r="AC35" s="219"/>
      <c r="AD35" s="219"/>
      <c r="AE35" s="219"/>
      <c r="AF35" s="219"/>
      <c r="AG35" s="219"/>
      <c r="AH35" s="219"/>
      <c r="AI35" s="219"/>
      <c r="AJ35" s="219"/>
      <c r="AK35" s="219"/>
      <c r="AL35" s="219"/>
      <c r="AM35" s="219"/>
      <c r="AN35" s="219"/>
      <c r="AO35" s="219"/>
      <c r="AP35" s="219"/>
      <c r="AQ35" s="219"/>
      <c r="AR35" s="219"/>
    </row>
    <row r="36" spans="1:44" x14ac:dyDescent="0.2">
      <c r="A36" s="763"/>
      <c r="B36" s="206"/>
      <c r="C36" s="215"/>
      <c r="D36" s="94" t="s">
        <v>426</v>
      </c>
      <c r="E36" s="219">
        <v>815.03</v>
      </c>
      <c r="F36" s="219"/>
      <c r="G36" s="219"/>
      <c r="H36" s="219">
        <v>639.62</v>
      </c>
      <c r="I36" s="219"/>
      <c r="J36" s="220">
        <v>733.57894736842104</v>
      </c>
      <c r="K36" s="220"/>
      <c r="L36" s="669">
        <v>1242.6052631578948</v>
      </c>
      <c r="M36" s="220"/>
      <c r="N36" s="669">
        <v>1232.6052631578948</v>
      </c>
      <c r="O36" s="220"/>
      <c r="P36" s="220">
        <v>785.21052631578948</v>
      </c>
      <c r="Q36" s="220"/>
      <c r="R36" s="220">
        <v>780.21052631578948</v>
      </c>
      <c r="S36" s="220"/>
      <c r="T36" s="220">
        <v>770.21052631578948</v>
      </c>
      <c r="U36" s="220"/>
      <c r="V36" s="220">
        <v>765.21052631578948</v>
      </c>
      <c r="W36" s="242"/>
      <c r="Y36" s="215"/>
      <c r="Z36" s="94"/>
      <c r="AA36" s="219"/>
      <c r="AB36" s="219"/>
      <c r="AC36" s="219"/>
      <c r="AD36" s="219"/>
      <c r="AE36" s="219"/>
      <c r="AF36" s="219"/>
      <c r="AG36" s="219"/>
      <c r="AH36" s="219"/>
      <c r="AI36" s="219"/>
      <c r="AJ36" s="219"/>
      <c r="AK36" s="219"/>
      <c r="AL36" s="219"/>
      <c r="AM36" s="219"/>
      <c r="AN36" s="219"/>
      <c r="AO36" s="219"/>
      <c r="AP36" s="220"/>
      <c r="AQ36" s="219"/>
      <c r="AR36" s="219"/>
    </row>
    <row r="37" spans="1:44" ht="11.1" customHeight="1" x14ac:dyDescent="0.2">
      <c r="A37" s="763"/>
      <c r="B37" s="206"/>
      <c r="C37" s="215"/>
      <c r="D37" s="157"/>
      <c r="E37" s="219"/>
      <c r="F37" s="219"/>
      <c r="G37" s="219"/>
      <c r="H37" s="219"/>
      <c r="I37" s="219"/>
      <c r="J37" s="219"/>
      <c r="K37" s="219"/>
      <c r="L37" s="219"/>
      <c r="M37" s="219"/>
      <c r="N37" s="219"/>
      <c r="O37" s="219"/>
      <c r="P37" s="219"/>
      <c r="Q37" s="219"/>
      <c r="R37" s="219"/>
      <c r="S37" s="219"/>
      <c r="T37" s="219"/>
      <c r="U37" s="219"/>
      <c r="V37" s="219"/>
      <c r="W37" s="242"/>
      <c r="Y37" s="215"/>
      <c r="Z37" s="157"/>
      <c r="AA37" s="219"/>
      <c r="AB37" s="219"/>
      <c r="AC37" s="219"/>
      <c r="AD37" s="219"/>
      <c r="AE37" s="219"/>
      <c r="AF37" s="219"/>
      <c r="AG37" s="219"/>
      <c r="AH37" s="219"/>
      <c r="AI37" s="219"/>
      <c r="AJ37" s="219"/>
      <c r="AK37" s="219"/>
      <c r="AL37" s="219"/>
      <c r="AM37" s="219"/>
      <c r="AN37" s="219"/>
      <c r="AO37" s="219"/>
      <c r="AP37" s="219"/>
      <c r="AQ37" s="219"/>
      <c r="AR37" s="219"/>
    </row>
    <row r="38" spans="1:44" x14ac:dyDescent="0.2">
      <c r="A38" s="763"/>
      <c r="B38" s="206"/>
      <c r="C38" s="215"/>
      <c r="D38" s="94" t="s">
        <v>425</v>
      </c>
      <c r="E38" s="219">
        <v>774.02</v>
      </c>
      <c r="F38" s="219"/>
      <c r="G38" s="219"/>
      <c r="H38" s="219">
        <v>640.54</v>
      </c>
      <c r="I38" s="219"/>
      <c r="J38" s="220">
        <v>740.36842105263156</v>
      </c>
      <c r="K38" s="220"/>
      <c r="L38" s="669">
        <v>1253.9473684210527</v>
      </c>
      <c r="M38" s="220"/>
      <c r="N38" s="669">
        <v>1243.9473684210527</v>
      </c>
      <c r="O38" s="220"/>
      <c r="P38" s="220">
        <v>787.47368421052636</v>
      </c>
      <c r="Q38" s="220"/>
      <c r="R38" s="220">
        <v>782.47368421052636</v>
      </c>
      <c r="S38" s="220"/>
      <c r="T38" s="220">
        <v>772.47368421052636</v>
      </c>
      <c r="U38" s="220"/>
      <c r="V38" s="220">
        <v>767.47368421052636</v>
      </c>
      <c r="W38" s="242"/>
      <c r="Y38" s="215"/>
      <c r="Z38" s="94"/>
      <c r="AA38" s="219"/>
      <c r="AB38" s="219"/>
      <c r="AC38" s="219"/>
      <c r="AD38" s="219"/>
      <c r="AE38" s="219"/>
      <c r="AF38" s="219"/>
      <c r="AG38" s="219"/>
      <c r="AH38" s="219"/>
      <c r="AI38" s="219"/>
      <c r="AJ38" s="219"/>
      <c r="AK38" s="219"/>
      <c r="AL38" s="219"/>
      <c r="AM38" s="219"/>
      <c r="AN38" s="219"/>
      <c r="AO38" s="219"/>
      <c r="AP38" s="220"/>
      <c r="AQ38" s="219"/>
      <c r="AR38" s="219"/>
    </row>
    <row r="39" spans="1:44" x14ac:dyDescent="0.2">
      <c r="A39" s="763"/>
      <c r="B39" s="206"/>
      <c r="C39" s="215"/>
      <c r="D39" s="94"/>
      <c r="E39" s="219"/>
      <c r="F39" s="219"/>
      <c r="G39" s="219"/>
      <c r="H39" s="219"/>
      <c r="I39" s="219"/>
      <c r="J39" s="220"/>
      <c r="K39" s="220"/>
      <c r="L39" s="220"/>
      <c r="M39" s="220"/>
      <c r="N39" s="220"/>
      <c r="O39" s="220"/>
      <c r="P39" s="220"/>
      <c r="Q39" s="220"/>
      <c r="R39" s="220"/>
      <c r="S39" s="220"/>
      <c r="T39" s="220"/>
      <c r="U39" s="220"/>
      <c r="V39" s="220"/>
      <c r="W39" s="242"/>
      <c r="Y39" s="215"/>
      <c r="Z39" s="94"/>
      <c r="AA39" s="219"/>
      <c r="AB39" s="219"/>
      <c r="AC39" s="219"/>
      <c r="AD39" s="219"/>
      <c r="AE39" s="219"/>
      <c r="AF39" s="219"/>
      <c r="AG39" s="219"/>
      <c r="AH39" s="219"/>
      <c r="AI39" s="219"/>
      <c r="AJ39" s="219"/>
      <c r="AK39" s="219"/>
      <c r="AL39" s="219"/>
      <c r="AM39" s="219"/>
      <c r="AN39" s="219"/>
      <c r="AO39" s="219"/>
      <c r="AP39" s="220"/>
      <c r="AQ39" s="219"/>
      <c r="AR39" s="219"/>
    </row>
    <row r="40" spans="1:44" ht="12.75" customHeight="1" x14ac:dyDescent="0.2">
      <c r="A40" s="763"/>
      <c r="B40" s="206"/>
      <c r="C40" s="97">
        <v>2024</v>
      </c>
      <c r="D40" s="94" t="s">
        <v>428</v>
      </c>
      <c r="E40" s="220">
        <v>522.99</v>
      </c>
      <c r="F40" s="220"/>
      <c r="G40" s="220"/>
      <c r="H40" s="220">
        <v>478.02</v>
      </c>
      <c r="I40" s="220"/>
      <c r="J40" s="220">
        <v>488.76190476190402</v>
      </c>
      <c r="K40" s="220"/>
      <c r="L40" s="612">
        <v>834.642857142857</v>
      </c>
      <c r="M40" s="220"/>
      <c r="N40" s="220">
        <v>824.642857142857</v>
      </c>
      <c r="O40" s="220"/>
      <c r="P40" s="220">
        <v>617.76190476190402</v>
      </c>
      <c r="Q40" s="220"/>
      <c r="R40" s="220">
        <v>614.76190476190402</v>
      </c>
      <c r="S40" s="220"/>
      <c r="T40" s="220">
        <v>607.76190476190402</v>
      </c>
      <c r="U40" s="220"/>
      <c r="V40" s="220">
        <v>605.76190476190402</v>
      </c>
      <c r="W40" s="242"/>
      <c r="Y40" s="215"/>
      <c r="AA40" s="219"/>
      <c r="AB40" s="219"/>
      <c r="AC40" s="219"/>
      <c r="AD40" s="219"/>
      <c r="AE40" s="219"/>
      <c r="AF40" s="219"/>
      <c r="AG40" s="219"/>
      <c r="AH40" s="219"/>
      <c r="AI40" s="219"/>
      <c r="AJ40" s="219"/>
      <c r="AK40" s="219"/>
      <c r="AL40" s="219"/>
      <c r="AM40" s="219"/>
      <c r="AN40" s="219"/>
      <c r="AO40" s="219"/>
      <c r="AP40" s="219"/>
      <c r="AQ40" s="219"/>
      <c r="AR40" s="219"/>
    </row>
    <row r="41" spans="1:44" ht="12" customHeight="1" x14ac:dyDescent="0.2">
      <c r="A41" s="763"/>
      <c r="B41" s="206"/>
      <c r="C41" s="215"/>
      <c r="D41" s="94"/>
      <c r="E41" s="219"/>
      <c r="F41" s="219"/>
      <c r="G41" s="219"/>
      <c r="H41" s="219"/>
      <c r="I41" s="219"/>
      <c r="J41" s="219"/>
      <c r="K41" s="219"/>
      <c r="L41" s="219"/>
      <c r="M41" s="219"/>
      <c r="N41" s="219"/>
      <c r="O41" s="219"/>
      <c r="P41" s="219"/>
      <c r="Q41" s="219"/>
      <c r="R41" s="219"/>
      <c r="S41" s="219"/>
      <c r="T41" s="219"/>
      <c r="U41" s="219"/>
      <c r="V41" s="219"/>
      <c r="W41" s="242"/>
      <c r="Y41" s="97"/>
      <c r="AA41" s="220"/>
      <c r="AB41" s="220"/>
      <c r="AC41" s="220"/>
      <c r="AD41" s="220"/>
      <c r="AE41" s="220"/>
      <c r="AF41" s="220"/>
      <c r="AG41" s="220"/>
      <c r="AH41" s="220"/>
      <c r="AI41" s="220"/>
      <c r="AJ41" s="220"/>
      <c r="AK41" s="220"/>
      <c r="AL41" s="220"/>
      <c r="AM41" s="220"/>
      <c r="AN41" s="220"/>
      <c r="AO41" s="220"/>
      <c r="AP41" s="220"/>
      <c r="AQ41" s="220"/>
      <c r="AR41" s="220"/>
    </row>
    <row r="42" spans="1:44" x14ac:dyDescent="0.2">
      <c r="A42" s="763"/>
      <c r="B42" s="206"/>
      <c r="C42" s="97"/>
      <c r="D42" s="94" t="s">
        <v>426</v>
      </c>
      <c r="E42" s="220">
        <v>539.03</v>
      </c>
      <c r="F42" s="220"/>
      <c r="G42" s="220"/>
      <c r="H42" s="220">
        <v>465.21</v>
      </c>
      <c r="I42" s="220"/>
      <c r="J42" s="220">
        <v>495</v>
      </c>
      <c r="K42" s="220"/>
      <c r="L42" s="612">
        <v>844.97058823529403</v>
      </c>
      <c r="M42" s="220"/>
      <c r="N42" s="220">
        <v>834.97058823529403</v>
      </c>
      <c r="O42" s="220"/>
      <c r="P42" s="220">
        <v>604.61764705882297</v>
      </c>
      <c r="Q42" s="220"/>
      <c r="R42" s="220">
        <v>601.61764705882297</v>
      </c>
      <c r="S42" s="220"/>
      <c r="T42" s="220">
        <v>594.61764705882297</v>
      </c>
      <c r="U42" s="220"/>
      <c r="V42" s="220">
        <v>592.61764705882297</v>
      </c>
      <c r="W42" s="244"/>
      <c r="Y42" s="215"/>
      <c r="Z42" s="94"/>
      <c r="AA42" s="219"/>
      <c r="AB42" s="219"/>
      <c r="AC42" s="219"/>
      <c r="AD42" s="219"/>
      <c r="AE42" s="219"/>
      <c r="AF42" s="219"/>
      <c r="AG42" s="219"/>
      <c r="AH42" s="219"/>
      <c r="AI42" s="219"/>
      <c r="AJ42" s="219"/>
      <c r="AK42" s="219"/>
      <c r="AL42" s="219"/>
      <c r="AM42" s="219"/>
      <c r="AN42" s="219"/>
      <c r="AO42" s="219"/>
      <c r="AP42" s="219"/>
      <c r="AQ42" s="219"/>
      <c r="AR42" s="219"/>
    </row>
    <row r="43" spans="1:44" ht="11.1" customHeight="1" x14ac:dyDescent="0.2">
      <c r="A43" s="763"/>
      <c r="B43" s="206"/>
      <c r="C43" s="215"/>
      <c r="D43" s="94"/>
      <c r="E43" s="219"/>
      <c r="F43" s="219"/>
      <c r="G43" s="219"/>
      <c r="H43" s="219"/>
      <c r="I43" s="219"/>
      <c r="J43" s="219"/>
      <c r="K43" s="219"/>
      <c r="L43" s="219"/>
      <c r="M43" s="219"/>
      <c r="N43" s="219"/>
      <c r="O43" s="219"/>
      <c r="P43" s="219"/>
      <c r="Q43" s="219"/>
      <c r="R43" s="219"/>
      <c r="S43" s="219"/>
      <c r="T43" s="219"/>
      <c r="U43" s="219"/>
      <c r="V43" s="219"/>
      <c r="W43" s="245"/>
      <c r="Y43" s="215"/>
    </row>
    <row r="44" spans="1:44" ht="11.1" customHeight="1" x14ac:dyDescent="0.2">
      <c r="A44" s="763"/>
      <c r="B44" s="206"/>
      <c r="C44" s="97"/>
      <c r="D44" s="94" t="s">
        <v>425</v>
      </c>
      <c r="E44" s="220">
        <v>552.09</v>
      </c>
      <c r="F44" s="220"/>
      <c r="G44" s="220"/>
      <c r="H44" s="220">
        <v>468.68</v>
      </c>
      <c r="I44" s="220"/>
      <c r="J44" s="220">
        <v>530.10869565217297</v>
      </c>
      <c r="K44" s="220"/>
      <c r="L44" s="612">
        <v>903.54347826086905</v>
      </c>
      <c r="M44" s="220"/>
      <c r="N44" s="220">
        <v>893.54347826086905</v>
      </c>
      <c r="O44" s="220"/>
      <c r="P44" s="220">
        <v>605.41304347825997</v>
      </c>
      <c r="Q44" s="220"/>
      <c r="R44" s="220">
        <v>602.41304347825997</v>
      </c>
      <c r="S44" s="220"/>
      <c r="T44" s="220">
        <v>595.41304347825997</v>
      </c>
      <c r="U44" s="220"/>
      <c r="V44" s="220">
        <v>593.41304347825997</v>
      </c>
      <c r="W44" s="244"/>
      <c r="Y44" s="215"/>
      <c r="Z44" s="94"/>
      <c r="AA44" s="219"/>
      <c r="AB44" s="219"/>
      <c r="AC44" s="219"/>
      <c r="AD44" s="219"/>
      <c r="AE44" s="219"/>
      <c r="AF44" s="219"/>
      <c r="AG44" s="219"/>
      <c r="AH44" s="219"/>
      <c r="AI44" s="219"/>
      <c r="AJ44" s="219"/>
      <c r="AK44" s="219"/>
      <c r="AL44" s="219"/>
      <c r="AM44" s="219"/>
      <c r="AN44" s="219"/>
      <c r="AO44" s="219"/>
      <c r="AP44" s="219"/>
      <c r="AQ44" s="219"/>
      <c r="AR44" s="219"/>
    </row>
    <row r="45" spans="1:44" x14ac:dyDescent="0.2">
      <c r="A45" s="763"/>
      <c r="B45" s="206"/>
      <c r="C45" s="215"/>
      <c r="D45" s="94"/>
      <c r="E45" s="219"/>
      <c r="F45" s="219"/>
      <c r="G45" s="219"/>
      <c r="H45" s="219"/>
      <c r="I45" s="219"/>
      <c r="J45" s="219"/>
      <c r="K45" s="219"/>
      <c r="L45" s="219"/>
      <c r="M45" s="219"/>
      <c r="N45" s="219"/>
      <c r="O45" s="219"/>
      <c r="P45" s="219"/>
      <c r="Q45" s="219"/>
      <c r="R45" s="219"/>
      <c r="S45" s="219"/>
      <c r="T45" s="219"/>
      <c r="U45" s="219"/>
      <c r="V45" s="219"/>
      <c r="W45" s="242"/>
      <c r="Y45" s="215"/>
      <c r="Z45" s="94"/>
      <c r="AA45" s="219"/>
      <c r="AB45" s="219"/>
      <c r="AC45" s="219"/>
      <c r="AD45" s="219"/>
      <c r="AE45" s="219"/>
      <c r="AF45" s="219"/>
      <c r="AG45" s="219"/>
      <c r="AH45" s="219"/>
      <c r="AI45" s="219"/>
      <c r="AJ45" s="219"/>
      <c r="AK45" s="219"/>
      <c r="AL45" s="219"/>
      <c r="AM45" s="219"/>
      <c r="AN45" s="219"/>
      <c r="AO45" s="219"/>
      <c r="AP45" s="219"/>
      <c r="AQ45" s="219"/>
      <c r="AR45" s="219"/>
    </row>
    <row r="46" spans="1:44" ht="11.1" customHeight="1" x14ac:dyDescent="0.2">
      <c r="A46" s="763"/>
      <c r="B46" s="221"/>
      <c r="C46" s="222"/>
      <c r="D46" s="649"/>
      <c r="E46" s="650"/>
      <c r="F46" s="650"/>
      <c r="G46" s="650"/>
      <c r="H46" s="650"/>
      <c r="I46" s="650"/>
      <c r="J46" s="116"/>
      <c r="K46" s="650"/>
      <c r="L46" s="650"/>
      <c r="M46" s="650"/>
      <c r="N46" s="650"/>
      <c r="O46" s="650"/>
      <c r="P46" s="650"/>
      <c r="Q46" s="650"/>
      <c r="R46" s="650"/>
      <c r="S46" s="650"/>
      <c r="T46" s="650"/>
      <c r="U46" s="650"/>
      <c r="V46" s="650"/>
      <c r="W46" s="651"/>
    </row>
    <row r="47" spans="1:44" ht="15" customHeight="1" x14ac:dyDescent="0.2">
      <c r="C47" s="109" t="s">
        <v>284</v>
      </c>
      <c r="D47" s="62" t="s">
        <v>285</v>
      </c>
      <c r="F47" s="63"/>
      <c r="G47" s="63"/>
      <c r="H47" s="63"/>
      <c r="I47" s="63"/>
      <c r="J47" s="63"/>
      <c r="K47" s="184"/>
      <c r="L47" s="652"/>
      <c r="M47" s="184"/>
      <c r="N47" s="652"/>
      <c r="O47" s="184"/>
      <c r="P47" s="184"/>
      <c r="Q47" s="184"/>
      <c r="S47" s="785" t="s">
        <v>286</v>
      </c>
      <c r="T47" s="786"/>
      <c r="U47" s="786"/>
      <c r="V47" s="786"/>
      <c r="W47" s="786"/>
    </row>
    <row r="48" spans="1:44" ht="11.25" customHeight="1" x14ac:dyDescent="0.2">
      <c r="B48" s="63"/>
      <c r="C48" s="223" t="s">
        <v>287</v>
      </c>
      <c r="D48" s="62" t="s">
        <v>288</v>
      </c>
      <c r="F48" s="63"/>
      <c r="G48" s="63"/>
      <c r="H48" s="63"/>
      <c r="I48" s="63"/>
      <c r="J48" s="63"/>
      <c r="K48" s="184"/>
      <c r="L48" s="184"/>
      <c r="M48" s="184"/>
      <c r="N48" s="184"/>
      <c r="O48" s="184"/>
      <c r="P48" s="184"/>
      <c r="Q48" s="184"/>
      <c r="S48" s="787" t="s">
        <v>289</v>
      </c>
      <c r="T48" s="787"/>
      <c r="U48" s="787"/>
      <c r="V48" s="787"/>
      <c r="W48" s="787"/>
    </row>
    <row r="50" spans="3:8" x14ac:dyDescent="0.2">
      <c r="H50" s="224"/>
    </row>
    <row r="52" spans="3:8" ht="12.75" x14ac:dyDescent="0.2">
      <c r="C52" s="225"/>
      <c r="E52" s="63"/>
    </row>
    <row r="53" spans="3:8" ht="12.75" x14ac:dyDescent="0.2">
      <c r="C53" s="223"/>
      <c r="E53" s="63"/>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62" customWidth="1"/>
    <col min="2" max="2" width="0.7109375" style="62" customWidth="1"/>
    <col min="3" max="3" width="6.7109375" style="71" customWidth="1"/>
    <col min="4" max="4" width="6.28515625" style="62" customWidth="1"/>
    <col min="5" max="5" width="3.42578125" style="62" customWidth="1"/>
    <col min="6" max="6" width="7.28515625" style="62" customWidth="1"/>
    <col min="7" max="7" width="2.7109375" style="62" customWidth="1"/>
    <col min="8" max="8" width="7.5703125" style="62" customWidth="1"/>
    <col min="9" max="9" width="3.28515625" style="62" customWidth="1"/>
    <col min="10" max="10" width="7.28515625" style="62" customWidth="1"/>
    <col min="11" max="11" width="2.7109375" style="62" customWidth="1"/>
    <col min="12" max="12" width="7.5703125" style="62" customWidth="1"/>
    <col min="13" max="13" width="2.7109375" style="62" customWidth="1"/>
    <col min="14" max="14" width="7.28515625" style="62" customWidth="1"/>
    <col min="15" max="15" width="3.7109375" style="62" customWidth="1"/>
    <col min="16" max="16" width="7.28515625" style="62" customWidth="1"/>
    <col min="17" max="17" width="3.28515625" style="62" customWidth="1"/>
    <col min="18" max="18" width="7.28515625" style="62" customWidth="1"/>
    <col min="19" max="19" width="3.28515625" style="62" customWidth="1"/>
    <col min="20" max="20" width="7.28515625" style="62" customWidth="1"/>
    <col min="21" max="21" width="2.28515625" style="62" customWidth="1"/>
    <col min="22" max="22" width="7.28515625" style="62" customWidth="1"/>
    <col min="23" max="23" width="1.7109375" style="62" customWidth="1"/>
    <col min="24" max="24" width="7.28515625" style="62" customWidth="1"/>
    <col min="25" max="25" width="2.7109375" style="62" customWidth="1"/>
    <col min="26" max="26" width="7.28515625" style="62" customWidth="1"/>
    <col min="27" max="27" width="2.5703125" style="62" customWidth="1"/>
    <col min="28" max="28" width="7.28515625" style="62" customWidth="1"/>
    <col min="29" max="29" width="2.7109375" style="62" customWidth="1"/>
    <col min="30" max="31" width="2.28515625" style="62" customWidth="1"/>
    <col min="32" max="16384" width="7.7109375" style="62"/>
  </cols>
  <sheetData>
    <row r="1" spans="1:31" ht="12" customHeight="1" x14ac:dyDescent="0.2">
      <c r="A1" s="63"/>
      <c r="C1" s="66" t="s">
        <v>290</v>
      </c>
      <c r="D1" s="69"/>
    </row>
    <row r="2" spans="1:31" ht="12" customHeight="1" x14ac:dyDescent="0.2">
      <c r="C2" s="70" t="s">
        <v>291</v>
      </c>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1" ht="12" customHeight="1" x14ac:dyDescent="0.2">
      <c r="C3" s="70"/>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1" ht="12" customHeight="1" x14ac:dyDescent="0.2">
      <c r="A4" s="754">
        <v>26</v>
      </c>
      <c r="B4" s="69"/>
      <c r="C4" s="68"/>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1" ht="6.75" customHeight="1" x14ac:dyDescent="0.2">
      <c r="A5" s="763"/>
      <c r="B5" s="73"/>
      <c r="C5" s="76"/>
      <c r="D5" s="75"/>
      <c r="E5" s="75"/>
      <c r="F5" s="75"/>
      <c r="G5" s="75"/>
      <c r="H5" s="75"/>
      <c r="I5" s="75"/>
      <c r="J5" s="75"/>
      <c r="K5" s="75"/>
      <c r="L5" s="75"/>
      <c r="M5" s="75"/>
      <c r="N5" s="75"/>
      <c r="O5" s="75"/>
      <c r="P5" s="75"/>
      <c r="Q5" s="75"/>
      <c r="R5" s="75"/>
      <c r="S5" s="75"/>
      <c r="T5" s="75"/>
      <c r="U5" s="75"/>
      <c r="V5" s="75"/>
      <c r="W5" s="75"/>
      <c r="X5" s="75"/>
      <c r="Y5" s="75"/>
      <c r="Z5" s="75"/>
      <c r="AA5" s="75"/>
      <c r="AB5" s="75"/>
      <c r="AC5" s="75"/>
      <c r="AD5" s="135"/>
      <c r="AE5" s="69"/>
    </row>
    <row r="6" spans="1:31" ht="10.15" customHeight="1" x14ac:dyDescent="0.2">
      <c r="A6" s="763"/>
      <c r="B6" s="77"/>
      <c r="C6" s="78" t="s">
        <v>292</v>
      </c>
      <c r="D6" s="79"/>
      <c r="E6" s="79"/>
      <c r="F6" s="79" t="s">
        <v>293</v>
      </c>
      <c r="G6" s="79"/>
      <c r="H6" s="79"/>
      <c r="I6" s="84"/>
      <c r="J6" s="84"/>
      <c r="K6" s="84"/>
      <c r="L6" s="84"/>
      <c r="M6" s="84"/>
      <c r="N6" s="84"/>
      <c r="O6" s="84"/>
      <c r="P6" s="84"/>
      <c r="Q6" s="84"/>
      <c r="R6" s="84"/>
      <c r="S6" s="84"/>
      <c r="T6" s="84"/>
      <c r="U6" s="84"/>
      <c r="V6" s="84"/>
      <c r="W6" s="84"/>
      <c r="X6" s="84"/>
      <c r="Y6" s="84"/>
      <c r="Z6" s="84"/>
      <c r="AA6" s="84"/>
      <c r="AB6" s="84"/>
      <c r="AC6" s="163"/>
      <c r="AD6" s="136"/>
      <c r="AE6" s="69"/>
    </row>
    <row r="7" spans="1:31" ht="10.15" customHeight="1" x14ac:dyDescent="0.2">
      <c r="A7" s="763"/>
      <c r="B7" s="80"/>
      <c r="C7" s="78" t="s">
        <v>16</v>
      </c>
      <c r="D7" s="84"/>
      <c r="E7" s="84"/>
      <c r="F7" s="82" t="s">
        <v>294</v>
      </c>
      <c r="G7" s="84"/>
      <c r="H7" s="84"/>
      <c r="I7" s="84"/>
      <c r="J7" s="84"/>
      <c r="K7" s="84"/>
      <c r="L7" s="84"/>
      <c r="M7" s="84"/>
      <c r="N7" s="84"/>
      <c r="O7" s="84"/>
      <c r="P7" s="84"/>
      <c r="Q7" s="84"/>
      <c r="R7" s="84"/>
      <c r="S7" s="84"/>
      <c r="T7" s="84"/>
      <c r="U7" s="84"/>
      <c r="V7" s="84"/>
      <c r="W7" s="84"/>
      <c r="X7" s="84"/>
      <c r="Y7" s="84"/>
      <c r="Z7" s="84"/>
      <c r="AA7" s="84"/>
      <c r="AB7" s="84"/>
      <c r="AC7" s="163"/>
      <c r="AD7" s="136"/>
      <c r="AE7" s="69"/>
    </row>
    <row r="8" spans="1:31" ht="10.15" customHeight="1" x14ac:dyDescent="0.2">
      <c r="A8" s="763"/>
      <c r="B8" s="80"/>
      <c r="C8" s="78" t="s">
        <v>24</v>
      </c>
      <c r="D8" s="84"/>
      <c r="E8" s="84"/>
      <c r="F8" s="86"/>
      <c r="G8" s="86"/>
      <c r="H8" s="86"/>
      <c r="I8" s="86"/>
      <c r="J8" s="86"/>
      <c r="K8" s="86"/>
      <c r="L8" s="86"/>
      <c r="M8" s="86"/>
      <c r="N8" s="86"/>
      <c r="O8" s="86"/>
      <c r="P8" s="86"/>
      <c r="Q8" s="86"/>
      <c r="R8" s="86"/>
      <c r="S8" s="86"/>
      <c r="T8" s="86"/>
      <c r="U8" s="86"/>
      <c r="V8" s="86"/>
      <c r="W8" s="86"/>
      <c r="X8" s="86"/>
      <c r="Y8" s="86"/>
      <c r="Z8" s="86"/>
      <c r="AA8" s="86"/>
      <c r="AB8" s="86"/>
      <c r="AC8" s="163"/>
      <c r="AD8" s="136"/>
      <c r="AE8" s="69"/>
    </row>
    <row r="9" spans="1:31" ht="10.15" customHeight="1" x14ac:dyDescent="0.2">
      <c r="A9" s="763"/>
      <c r="B9" s="80"/>
      <c r="C9" s="78" t="s">
        <v>25</v>
      </c>
      <c r="D9" s="82"/>
      <c r="E9" s="84"/>
      <c r="F9" s="84"/>
      <c r="G9" s="84"/>
      <c r="H9" s="84"/>
      <c r="I9" s="84"/>
      <c r="J9" s="84"/>
      <c r="K9" s="84"/>
      <c r="L9" s="84"/>
      <c r="M9" s="84"/>
      <c r="N9" s="84"/>
      <c r="O9" s="84"/>
      <c r="P9" s="84"/>
      <c r="Q9" s="84"/>
      <c r="R9" s="84"/>
      <c r="S9" s="84"/>
      <c r="T9" s="84"/>
      <c r="U9" s="84"/>
      <c r="V9" s="84"/>
      <c r="W9" s="84"/>
      <c r="X9" s="84"/>
      <c r="Y9" s="84"/>
      <c r="Z9" s="84"/>
      <c r="AA9" s="84"/>
      <c r="AB9" s="84"/>
      <c r="AC9" s="163"/>
      <c r="AD9" s="136"/>
      <c r="AE9" s="69"/>
    </row>
    <row r="10" spans="1:31" ht="10.15" customHeight="1" x14ac:dyDescent="0.2">
      <c r="A10" s="763"/>
      <c r="B10" s="80"/>
      <c r="C10" s="81" t="s">
        <v>295</v>
      </c>
      <c r="D10" s="82"/>
      <c r="E10" s="84"/>
      <c r="F10" s="79" t="s">
        <v>296</v>
      </c>
      <c r="G10" s="84"/>
      <c r="H10" s="84"/>
      <c r="I10" s="84"/>
      <c r="J10" s="84"/>
      <c r="K10" s="84"/>
      <c r="L10" s="84"/>
      <c r="M10" s="84"/>
      <c r="N10" s="84"/>
      <c r="O10" s="84"/>
      <c r="P10" s="84"/>
      <c r="Q10" s="84"/>
      <c r="R10" s="79" t="s">
        <v>297</v>
      </c>
      <c r="S10" s="84"/>
      <c r="T10" s="84"/>
      <c r="U10" s="84"/>
      <c r="V10" s="84"/>
      <c r="W10" s="84"/>
      <c r="X10" s="84"/>
      <c r="Y10" s="84"/>
      <c r="Z10" s="79" t="s">
        <v>13</v>
      </c>
      <c r="AA10" s="84"/>
      <c r="AB10" s="84"/>
      <c r="AC10" s="163"/>
      <c r="AD10" s="136"/>
      <c r="AE10" s="69"/>
    </row>
    <row r="11" spans="1:31" ht="10.15" customHeight="1" x14ac:dyDescent="0.2">
      <c r="A11" s="763"/>
      <c r="B11" s="80"/>
      <c r="C11" s="81" t="s">
        <v>36</v>
      </c>
      <c r="D11" s="84"/>
      <c r="E11" s="84"/>
      <c r="F11" s="82" t="s">
        <v>298</v>
      </c>
      <c r="G11" s="84"/>
      <c r="H11" s="84"/>
      <c r="I11" s="84"/>
      <c r="J11" s="84"/>
      <c r="K11" s="84"/>
      <c r="L11" s="84"/>
      <c r="M11" s="84"/>
      <c r="N11" s="84"/>
      <c r="O11" s="84"/>
      <c r="P11" s="84"/>
      <c r="Q11" s="84"/>
      <c r="R11" s="82" t="s">
        <v>299</v>
      </c>
      <c r="S11" s="84"/>
      <c r="T11" s="84"/>
      <c r="U11" s="84"/>
      <c r="V11" s="84"/>
      <c r="W11" s="84"/>
      <c r="X11" s="84"/>
      <c r="Y11" s="84"/>
      <c r="Z11" s="82" t="s">
        <v>22</v>
      </c>
      <c r="AA11" s="84"/>
      <c r="AB11" s="84"/>
      <c r="AC11" s="163"/>
      <c r="AD11" s="136"/>
      <c r="AE11" s="69"/>
    </row>
    <row r="12" spans="1:31" ht="10.15" customHeight="1" x14ac:dyDescent="0.2">
      <c r="A12" s="763"/>
      <c r="B12" s="80"/>
      <c r="C12" s="83"/>
      <c r="D12" s="84"/>
      <c r="E12" s="84"/>
      <c r="F12" s="86"/>
      <c r="G12" s="86"/>
      <c r="H12" s="86"/>
      <c r="I12" s="86"/>
      <c r="J12" s="86"/>
      <c r="K12" s="86"/>
      <c r="L12" s="86"/>
      <c r="M12" s="86"/>
      <c r="N12" s="86"/>
      <c r="O12" s="86"/>
      <c r="P12" s="86"/>
      <c r="Q12" s="84"/>
      <c r="R12" s="86"/>
      <c r="S12" s="86"/>
      <c r="T12" s="86"/>
      <c r="U12" s="86"/>
      <c r="V12" s="86"/>
      <c r="W12" s="86"/>
      <c r="X12" s="86"/>
      <c r="Y12" s="84"/>
      <c r="Z12" s="84"/>
      <c r="AA12" s="84"/>
      <c r="AB12" s="84"/>
      <c r="AC12" s="163"/>
      <c r="AD12" s="136"/>
      <c r="AE12" s="69"/>
    </row>
    <row r="13" spans="1:31" ht="10.15" customHeight="1" x14ac:dyDescent="0.2">
      <c r="A13" s="763"/>
      <c r="B13" s="80"/>
      <c r="C13" s="83"/>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163"/>
      <c r="AD13" s="136"/>
      <c r="AE13" s="69"/>
    </row>
    <row r="14" spans="1:31" ht="10.15" customHeight="1" x14ac:dyDescent="0.2">
      <c r="A14" s="763"/>
      <c r="B14" s="80"/>
      <c r="C14" s="83"/>
      <c r="D14" s="84"/>
      <c r="E14" s="84"/>
      <c r="F14" s="79" t="s">
        <v>300</v>
      </c>
      <c r="G14" s="84"/>
      <c r="H14" s="84"/>
      <c r="I14" s="84"/>
      <c r="J14" s="79" t="s">
        <v>301</v>
      </c>
      <c r="K14" s="84"/>
      <c r="L14" s="84"/>
      <c r="M14" s="84"/>
      <c r="N14" s="79" t="s">
        <v>302</v>
      </c>
      <c r="O14" s="84"/>
      <c r="P14" s="84"/>
      <c r="Q14" s="84"/>
      <c r="R14" s="79" t="s">
        <v>301</v>
      </c>
      <c r="S14" s="79"/>
      <c r="T14" s="79"/>
      <c r="U14" s="79"/>
      <c r="V14" s="79" t="s">
        <v>302</v>
      </c>
      <c r="W14" s="84"/>
      <c r="X14" s="84"/>
      <c r="Y14" s="84"/>
      <c r="Z14" s="84"/>
      <c r="AA14" s="84"/>
      <c r="AB14" s="84"/>
      <c r="AC14" s="163"/>
      <c r="AD14" s="136"/>
      <c r="AE14" s="69"/>
    </row>
    <row r="15" spans="1:31" ht="10.15" customHeight="1" x14ac:dyDescent="0.2">
      <c r="A15" s="763"/>
      <c r="B15" s="80"/>
      <c r="C15" s="83"/>
      <c r="D15" s="84"/>
      <c r="E15" s="84"/>
      <c r="F15" s="79" t="s">
        <v>303</v>
      </c>
      <c r="G15" s="84"/>
      <c r="H15" s="84"/>
      <c r="I15" s="84"/>
      <c r="J15" s="82" t="s">
        <v>304</v>
      </c>
      <c r="K15" s="84"/>
      <c r="L15" s="84"/>
      <c r="M15" s="84"/>
      <c r="N15" s="82" t="s">
        <v>305</v>
      </c>
      <c r="O15" s="82"/>
      <c r="P15" s="82"/>
      <c r="Q15" s="82"/>
      <c r="R15" s="82" t="s">
        <v>304</v>
      </c>
      <c r="S15" s="82"/>
      <c r="T15" s="82"/>
      <c r="U15" s="82"/>
      <c r="V15" s="82" t="s">
        <v>305</v>
      </c>
      <c r="W15" s="82"/>
      <c r="X15" s="84"/>
      <c r="Y15" s="84"/>
      <c r="Z15" s="84"/>
      <c r="AA15" s="84"/>
      <c r="AB15" s="84"/>
      <c r="AC15" s="163"/>
      <c r="AD15" s="136"/>
      <c r="AE15" s="69"/>
    </row>
    <row r="16" spans="1:31" ht="10.15" customHeight="1" x14ac:dyDescent="0.2">
      <c r="A16" s="763"/>
      <c r="B16" s="80"/>
      <c r="C16" s="83"/>
      <c r="D16" s="84"/>
      <c r="E16" s="84"/>
      <c r="F16" s="82" t="s">
        <v>306</v>
      </c>
      <c r="G16" s="84"/>
      <c r="H16" s="84"/>
      <c r="I16" s="84"/>
      <c r="J16" s="84"/>
      <c r="K16" s="84"/>
      <c r="L16" s="84"/>
      <c r="M16" s="84"/>
      <c r="N16" s="84"/>
      <c r="O16" s="84"/>
      <c r="P16" s="84"/>
      <c r="Q16" s="84"/>
      <c r="R16" s="84"/>
      <c r="S16" s="84"/>
      <c r="T16" s="84"/>
      <c r="U16" s="84"/>
      <c r="V16" s="84"/>
      <c r="W16" s="84"/>
      <c r="X16" s="84"/>
      <c r="Y16" s="84"/>
      <c r="Z16" s="84"/>
      <c r="AA16" s="84"/>
      <c r="AB16" s="84"/>
      <c r="AC16" s="163"/>
      <c r="AD16" s="136"/>
      <c r="AE16" s="69"/>
    </row>
    <row r="17" spans="1:31" ht="10.15" customHeight="1" x14ac:dyDescent="0.2">
      <c r="A17" s="763"/>
      <c r="B17" s="80"/>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163"/>
      <c r="AD17" s="136"/>
      <c r="AE17" s="69"/>
    </row>
    <row r="18" spans="1:31" ht="10.15" customHeight="1" x14ac:dyDescent="0.2">
      <c r="A18" s="763"/>
      <c r="B18" s="148"/>
      <c r="C18" s="149"/>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64"/>
      <c r="AD18" s="165"/>
    </row>
    <row r="19" spans="1:31" ht="3.75" customHeight="1" x14ac:dyDescent="0.2">
      <c r="A19" s="763"/>
      <c r="B19" s="80"/>
      <c r="C19" s="83"/>
      <c r="D19" s="84"/>
      <c r="E19" s="84"/>
      <c r="F19" s="86"/>
      <c r="G19" s="86"/>
      <c r="H19" s="86"/>
      <c r="I19" s="84"/>
      <c r="J19" s="86"/>
      <c r="K19" s="86"/>
      <c r="L19" s="86"/>
      <c r="M19" s="84"/>
      <c r="N19" s="86"/>
      <c r="O19" s="86"/>
      <c r="P19" s="86"/>
      <c r="Q19" s="84"/>
      <c r="R19" s="86"/>
      <c r="S19" s="86"/>
      <c r="T19" s="86"/>
      <c r="U19" s="84"/>
      <c r="V19" s="86"/>
      <c r="W19" s="86"/>
      <c r="X19" s="86"/>
      <c r="Y19" s="84"/>
      <c r="Z19" s="86"/>
      <c r="AA19" s="86"/>
      <c r="AB19" s="86"/>
      <c r="AC19" s="163"/>
      <c r="AD19" s="136"/>
      <c r="AE19" s="69"/>
    </row>
    <row r="20" spans="1:31" ht="6" customHeight="1" x14ac:dyDescent="0.2">
      <c r="A20" s="763"/>
      <c r="B20" s="80"/>
      <c r="C20" s="83"/>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163"/>
      <c r="AD20" s="136"/>
      <c r="AE20" s="69"/>
    </row>
    <row r="21" spans="1:31" ht="10.15" customHeight="1" x14ac:dyDescent="0.2">
      <c r="A21" s="763"/>
      <c r="B21" s="80"/>
      <c r="C21" s="151"/>
      <c r="D21" s="84"/>
      <c r="E21" s="79"/>
      <c r="F21" s="79" t="s">
        <v>307</v>
      </c>
      <c r="G21" s="79"/>
      <c r="H21" s="79" t="s">
        <v>308</v>
      </c>
      <c r="I21" s="79"/>
      <c r="J21" s="79" t="s">
        <v>307</v>
      </c>
      <c r="K21" s="79"/>
      <c r="L21" s="79" t="s">
        <v>308</v>
      </c>
      <c r="M21" s="84"/>
      <c r="N21" s="79" t="s">
        <v>307</v>
      </c>
      <c r="O21" s="79"/>
      <c r="P21" s="79" t="s">
        <v>308</v>
      </c>
      <c r="Q21" s="79"/>
      <c r="R21" s="79" t="s">
        <v>307</v>
      </c>
      <c r="S21" s="79"/>
      <c r="T21" s="79" t="s">
        <v>308</v>
      </c>
      <c r="U21" s="79"/>
      <c r="V21" s="79" t="s">
        <v>307</v>
      </c>
      <c r="W21" s="79"/>
      <c r="X21" s="79" t="s">
        <v>308</v>
      </c>
      <c r="Y21" s="84"/>
      <c r="Z21" s="79" t="s">
        <v>307</v>
      </c>
      <c r="AA21" s="79"/>
      <c r="AB21" s="79" t="s">
        <v>308</v>
      </c>
      <c r="AC21" s="166"/>
      <c r="AD21" s="136"/>
      <c r="AE21" s="69"/>
    </row>
    <row r="22" spans="1:31" ht="10.15" customHeight="1" x14ac:dyDescent="0.2">
      <c r="A22" s="763"/>
      <c r="B22" s="148"/>
      <c r="C22" s="149"/>
      <c r="D22" s="150"/>
      <c r="E22" s="152"/>
      <c r="F22" s="79" t="s">
        <v>309</v>
      </c>
      <c r="G22" s="79"/>
      <c r="H22" s="79" t="s">
        <v>310</v>
      </c>
      <c r="I22" s="79"/>
      <c r="J22" s="79" t="s">
        <v>309</v>
      </c>
      <c r="K22" s="79"/>
      <c r="L22" s="79" t="s">
        <v>310</v>
      </c>
      <c r="M22" s="84"/>
      <c r="N22" s="79" t="s">
        <v>309</v>
      </c>
      <c r="O22" s="79"/>
      <c r="P22" s="79" t="s">
        <v>310</v>
      </c>
      <c r="Q22" s="79"/>
      <c r="R22" s="79" t="s">
        <v>309</v>
      </c>
      <c r="S22" s="79"/>
      <c r="T22" s="79" t="s">
        <v>310</v>
      </c>
      <c r="U22" s="79"/>
      <c r="V22" s="79" t="s">
        <v>309</v>
      </c>
      <c r="W22" s="79"/>
      <c r="X22" s="79" t="s">
        <v>310</v>
      </c>
      <c r="Y22" s="84"/>
      <c r="Z22" s="79" t="s">
        <v>309</v>
      </c>
      <c r="AA22" s="79"/>
      <c r="AB22" s="79" t="s">
        <v>310</v>
      </c>
      <c r="AC22" s="167"/>
      <c r="AD22" s="136"/>
    </row>
    <row r="23" spans="1:31" ht="10.15" customHeight="1" x14ac:dyDescent="0.2">
      <c r="A23" s="763"/>
      <c r="B23" s="80"/>
      <c r="C23" s="151"/>
      <c r="D23" s="84"/>
      <c r="E23" s="82"/>
      <c r="F23" s="82" t="s">
        <v>311</v>
      </c>
      <c r="G23" s="82"/>
      <c r="H23" s="82" t="s">
        <v>312</v>
      </c>
      <c r="I23" s="82"/>
      <c r="J23" s="82" t="s">
        <v>311</v>
      </c>
      <c r="K23" s="82"/>
      <c r="L23" s="82" t="s">
        <v>312</v>
      </c>
      <c r="M23" s="84"/>
      <c r="N23" s="82" t="s">
        <v>311</v>
      </c>
      <c r="O23" s="82"/>
      <c r="P23" s="82" t="s">
        <v>312</v>
      </c>
      <c r="Q23" s="82"/>
      <c r="R23" s="82" t="s">
        <v>311</v>
      </c>
      <c r="S23" s="82"/>
      <c r="T23" s="82" t="s">
        <v>312</v>
      </c>
      <c r="U23" s="84"/>
      <c r="V23" s="82" t="s">
        <v>311</v>
      </c>
      <c r="W23" s="82"/>
      <c r="X23" s="82" t="s">
        <v>312</v>
      </c>
      <c r="Y23" s="82"/>
      <c r="Z23" s="82" t="s">
        <v>311</v>
      </c>
      <c r="AA23" s="82"/>
      <c r="AB23" s="82" t="s">
        <v>312</v>
      </c>
      <c r="AC23" s="168"/>
      <c r="AD23" s="136"/>
      <c r="AE23" s="69"/>
    </row>
    <row r="24" spans="1:31" ht="10.15" customHeight="1" x14ac:dyDescent="0.2">
      <c r="A24" s="763"/>
      <c r="B24" s="80"/>
      <c r="C24" s="151"/>
      <c r="D24" s="84"/>
      <c r="E24" s="82"/>
      <c r="F24" s="82" t="s">
        <v>313</v>
      </c>
      <c r="G24" s="82"/>
      <c r="H24" s="82" t="s">
        <v>314</v>
      </c>
      <c r="I24" s="82"/>
      <c r="J24" s="82" t="s">
        <v>313</v>
      </c>
      <c r="K24" s="82"/>
      <c r="L24" s="82" t="s">
        <v>314</v>
      </c>
      <c r="M24" s="84"/>
      <c r="N24" s="82" t="s">
        <v>313</v>
      </c>
      <c r="O24" s="82"/>
      <c r="P24" s="82" t="s">
        <v>314</v>
      </c>
      <c r="Q24" s="82"/>
      <c r="R24" s="82" t="s">
        <v>313</v>
      </c>
      <c r="S24" s="82"/>
      <c r="T24" s="82" t="s">
        <v>314</v>
      </c>
      <c r="U24" s="84"/>
      <c r="V24" s="82" t="s">
        <v>313</v>
      </c>
      <c r="W24" s="82"/>
      <c r="X24" s="82" t="s">
        <v>314</v>
      </c>
      <c r="Y24" s="82"/>
      <c r="Z24" s="82" t="s">
        <v>313</v>
      </c>
      <c r="AA24" s="82"/>
      <c r="AB24" s="82" t="s">
        <v>314</v>
      </c>
      <c r="AC24" s="168"/>
      <c r="AD24" s="136"/>
      <c r="AE24" s="69"/>
    </row>
    <row r="25" spans="1:31" ht="3.75" customHeight="1" x14ac:dyDescent="0.2">
      <c r="A25" s="763"/>
      <c r="B25" s="80"/>
      <c r="C25" s="151"/>
      <c r="D25" s="84"/>
      <c r="E25" s="84"/>
      <c r="F25" s="84"/>
      <c r="G25" s="84"/>
      <c r="H25" s="153"/>
      <c r="I25" s="84"/>
      <c r="J25" s="153"/>
      <c r="K25" s="84"/>
      <c r="L25" s="153"/>
      <c r="M25" s="84"/>
      <c r="N25" s="153"/>
      <c r="O25" s="84"/>
      <c r="P25" s="153"/>
      <c r="Q25" s="84"/>
      <c r="R25" s="153"/>
      <c r="S25" s="84"/>
      <c r="T25" s="153"/>
      <c r="U25" s="84"/>
      <c r="V25" s="162"/>
      <c r="W25" s="82"/>
      <c r="X25" s="162"/>
      <c r="Y25" s="82"/>
      <c r="Z25" s="162"/>
      <c r="AA25" s="82"/>
      <c r="AB25" s="162"/>
      <c r="AC25" s="169"/>
      <c r="AD25" s="136"/>
      <c r="AE25" s="69"/>
    </row>
    <row r="26" spans="1:31" ht="10.15" customHeight="1" x14ac:dyDescent="0.2">
      <c r="A26" s="763"/>
      <c r="B26" s="80"/>
      <c r="C26" s="83"/>
      <c r="D26" s="84"/>
      <c r="E26" s="84"/>
      <c r="F26" s="153"/>
      <c r="G26" s="84"/>
      <c r="H26" s="127" t="s">
        <v>315</v>
      </c>
      <c r="I26" s="79"/>
      <c r="J26" s="128"/>
      <c r="K26" s="79"/>
      <c r="L26" s="127" t="s">
        <v>315</v>
      </c>
      <c r="M26" s="79"/>
      <c r="N26" s="128"/>
      <c r="O26" s="79"/>
      <c r="P26" s="127" t="s">
        <v>315</v>
      </c>
      <c r="Q26" s="79"/>
      <c r="R26" s="128"/>
      <c r="S26" s="79"/>
      <c r="T26" s="127" t="s">
        <v>315</v>
      </c>
      <c r="U26" s="79"/>
      <c r="V26" s="128"/>
      <c r="W26" s="79"/>
      <c r="X26" s="127" t="s">
        <v>315</v>
      </c>
      <c r="Y26" s="79"/>
      <c r="Z26" s="128"/>
      <c r="AA26" s="79"/>
      <c r="AB26" s="127" t="s">
        <v>315</v>
      </c>
      <c r="AC26" s="163"/>
      <c r="AD26" s="136"/>
      <c r="AE26" s="69"/>
    </row>
    <row r="27" spans="1:31" ht="4.5" customHeight="1" x14ac:dyDescent="0.2">
      <c r="A27" s="763"/>
      <c r="B27" s="89"/>
      <c r="C27" s="91"/>
      <c r="D27" s="86"/>
      <c r="E27" s="86"/>
      <c r="F27" s="92"/>
      <c r="G27" s="86"/>
      <c r="H27" s="92"/>
      <c r="I27" s="86"/>
      <c r="J27" s="92"/>
      <c r="K27" s="86"/>
      <c r="L27" s="92"/>
      <c r="M27" s="86"/>
      <c r="N27" s="92"/>
      <c r="O27" s="86"/>
      <c r="P27" s="92"/>
      <c r="Q27" s="86"/>
      <c r="R27" s="92"/>
      <c r="S27" s="86"/>
      <c r="T27" s="92"/>
      <c r="U27" s="86"/>
      <c r="V27" s="92"/>
      <c r="W27" s="86"/>
      <c r="X27" s="92"/>
      <c r="Y27" s="86"/>
      <c r="Z27" s="86"/>
      <c r="AA27" s="86"/>
      <c r="AB27" s="86"/>
      <c r="AC27" s="170"/>
      <c r="AD27" s="139"/>
      <c r="AE27" s="69"/>
    </row>
    <row r="28" spans="1:31" ht="12" customHeight="1" x14ac:dyDescent="0.2">
      <c r="A28" s="763"/>
      <c r="B28" s="93"/>
      <c r="AC28" s="171"/>
      <c r="AD28" s="140"/>
    </row>
    <row r="29" spans="1:31" x14ac:dyDescent="0.2">
      <c r="A29" s="763"/>
      <c r="B29" s="93"/>
      <c r="C29" s="97">
        <v>2023</v>
      </c>
      <c r="D29" s="156" t="s">
        <v>41</v>
      </c>
      <c r="E29" s="32"/>
      <c r="F29" s="24">
        <v>1836</v>
      </c>
      <c r="G29" s="24"/>
      <c r="H29" s="24">
        <v>5182.9660000000003</v>
      </c>
      <c r="I29" s="24"/>
      <c r="J29" s="24">
        <v>4599</v>
      </c>
      <c r="K29" s="24"/>
      <c r="L29" s="24">
        <v>8646.7810000000009</v>
      </c>
      <c r="M29" s="24"/>
      <c r="N29" s="24">
        <v>0</v>
      </c>
      <c r="O29" s="24"/>
      <c r="P29" s="24">
        <v>0</v>
      </c>
      <c r="Q29" s="24"/>
      <c r="R29" s="24">
        <v>2810</v>
      </c>
      <c r="S29" s="24"/>
      <c r="T29" s="24">
        <v>4270.1400000000003</v>
      </c>
      <c r="U29" s="24"/>
      <c r="V29" s="24">
        <v>0</v>
      </c>
      <c r="W29" s="24"/>
      <c r="X29" s="24">
        <v>0</v>
      </c>
      <c r="Y29" s="110"/>
      <c r="Z29" s="107">
        <f>F29+J29+N29+R29+V29</f>
        <v>9245</v>
      </c>
      <c r="AA29" s="118"/>
      <c r="AB29" s="118">
        <f>H29+L29+P29+T29+X29</f>
        <v>18099.887000000002</v>
      </c>
      <c r="AC29" s="107"/>
      <c r="AD29" s="140"/>
    </row>
    <row r="30" spans="1:31" ht="12" customHeight="1" x14ac:dyDescent="0.2">
      <c r="A30" s="763"/>
      <c r="B30" s="93"/>
      <c r="C30" s="97"/>
      <c r="D30" s="109"/>
      <c r="E30" s="110"/>
      <c r="F30" s="110"/>
      <c r="G30" s="110"/>
      <c r="H30" s="110"/>
      <c r="I30" s="110"/>
      <c r="J30" s="110"/>
      <c r="K30" s="110"/>
      <c r="L30" s="110"/>
      <c r="M30" s="110"/>
      <c r="N30" s="110"/>
      <c r="O30" s="110"/>
      <c r="P30" s="110"/>
      <c r="Q30" s="110"/>
      <c r="R30" s="110"/>
      <c r="S30" s="110"/>
      <c r="T30" s="110"/>
      <c r="Z30" s="107"/>
      <c r="AA30" s="107"/>
      <c r="AB30" s="107"/>
      <c r="AC30" s="631"/>
      <c r="AD30" s="140"/>
    </row>
    <row r="31" spans="1:31" x14ac:dyDescent="0.2">
      <c r="A31" s="763"/>
      <c r="B31" s="96"/>
      <c r="C31" s="97">
        <v>2022</v>
      </c>
      <c r="D31" s="156" t="s">
        <v>41</v>
      </c>
      <c r="E31" s="32"/>
      <c r="F31" s="24">
        <v>1839</v>
      </c>
      <c r="G31" s="24"/>
      <c r="H31" s="24">
        <v>5356.1509999999998</v>
      </c>
      <c r="I31" s="24"/>
      <c r="J31" s="24">
        <v>4897</v>
      </c>
      <c r="K31" s="24"/>
      <c r="L31" s="24">
        <v>9807.3639999999996</v>
      </c>
      <c r="M31" s="24"/>
      <c r="N31" s="24">
        <v>0</v>
      </c>
      <c r="O31" s="24"/>
      <c r="P31" s="24">
        <v>0</v>
      </c>
      <c r="Q31" s="24"/>
      <c r="R31" s="24">
        <v>2244</v>
      </c>
      <c r="S31" s="24"/>
      <c r="T31" s="24">
        <v>3817.1109999999999</v>
      </c>
      <c r="U31" s="24"/>
      <c r="V31" s="24">
        <v>0</v>
      </c>
      <c r="W31" s="24"/>
      <c r="X31" s="24">
        <v>0</v>
      </c>
      <c r="Y31" s="110"/>
      <c r="Z31" s="107">
        <f>F31+J31+N31+R31+V31</f>
        <v>8980</v>
      </c>
      <c r="AA31" s="118"/>
      <c r="AB31" s="118">
        <f>H31+L31+P31+T31+X31</f>
        <v>18980.626</v>
      </c>
      <c r="AC31" s="631"/>
      <c r="AD31" s="141"/>
      <c r="AE31" s="69"/>
    </row>
    <row r="32" spans="1:31" ht="12" customHeight="1" x14ac:dyDescent="0.2">
      <c r="A32" s="763"/>
      <c r="B32" s="93"/>
      <c r="C32" s="97"/>
      <c r="D32" s="109"/>
      <c r="E32" s="110"/>
      <c r="F32" s="110"/>
      <c r="G32" s="110"/>
      <c r="H32" s="110"/>
      <c r="I32" s="110"/>
      <c r="J32" s="110"/>
      <c r="K32" s="110"/>
      <c r="L32" s="110"/>
      <c r="M32" s="110"/>
      <c r="N32" s="110"/>
      <c r="O32" s="110"/>
      <c r="P32" s="110"/>
      <c r="Q32" s="110"/>
      <c r="R32" s="110"/>
      <c r="S32" s="110"/>
      <c r="T32" s="110"/>
      <c r="Z32" s="107"/>
      <c r="AA32" s="107"/>
      <c r="AB32" s="107"/>
      <c r="AC32" s="631"/>
      <c r="AD32" s="140"/>
    </row>
    <row r="33" spans="1:56" x14ac:dyDescent="0.2">
      <c r="A33" s="763"/>
      <c r="B33" s="96"/>
      <c r="C33" s="97">
        <v>2021</v>
      </c>
      <c r="D33" s="156" t="s">
        <v>41</v>
      </c>
      <c r="E33" s="32"/>
      <c r="F33" s="24">
        <v>1639</v>
      </c>
      <c r="G33" s="24"/>
      <c r="H33" s="24">
        <v>4611.9080000000004</v>
      </c>
      <c r="I33" s="24"/>
      <c r="J33" s="24">
        <v>4790</v>
      </c>
      <c r="K33" s="24"/>
      <c r="L33" s="24">
        <v>8926.4650000000001</v>
      </c>
      <c r="M33" s="24"/>
      <c r="N33" s="24">
        <v>0</v>
      </c>
      <c r="O33" s="24"/>
      <c r="P33" s="24">
        <v>0</v>
      </c>
      <c r="Q33" s="24"/>
      <c r="R33" s="24">
        <v>1557</v>
      </c>
      <c r="S33" s="24"/>
      <c r="T33" s="24">
        <v>2280.4839999999999</v>
      </c>
      <c r="U33" s="24"/>
      <c r="V33" s="24">
        <v>0</v>
      </c>
      <c r="W33" s="24"/>
      <c r="X33" s="24">
        <v>0</v>
      </c>
      <c r="Y33" s="110"/>
      <c r="Z33" s="107">
        <f>F33+J33+N33+R33+V33</f>
        <v>7986</v>
      </c>
      <c r="AA33" s="118"/>
      <c r="AB33" s="118">
        <f>H33+L33+P33+T33+X33</f>
        <v>15818.857</v>
      </c>
      <c r="AC33" s="631"/>
      <c r="AD33" s="141"/>
      <c r="AE33" s="69"/>
    </row>
    <row r="34" spans="1:56" ht="12" customHeight="1" x14ac:dyDescent="0.2">
      <c r="A34" s="763"/>
      <c r="B34" s="93"/>
      <c r="C34" s="97"/>
      <c r="D34" s="109"/>
      <c r="E34" s="110"/>
      <c r="F34" s="110"/>
      <c r="G34" s="110"/>
      <c r="H34" s="110"/>
      <c r="I34" s="110"/>
      <c r="J34" s="110"/>
      <c r="K34" s="110"/>
      <c r="L34" s="110"/>
      <c r="M34" s="110"/>
      <c r="N34" s="110"/>
      <c r="O34" s="110"/>
      <c r="P34" s="110"/>
      <c r="Q34" s="110"/>
      <c r="R34" s="110"/>
      <c r="S34" s="110"/>
      <c r="T34" s="110"/>
      <c r="Z34" s="107"/>
      <c r="AA34" s="107"/>
      <c r="AB34" s="107"/>
      <c r="AC34" s="631"/>
      <c r="AD34" s="140"/>
    </row>
    <row r="35" spans="1:56" x14ac:dyDescent="0.2">
      <c r="A35" s="763"/>
      <c r="B35" s="96"/>
      <c r="C35" s="97">
        <v>2020</v>
      </c>
      <c r="D35" s="156" t="s">
        <v>41</v>
      </c>
      <c r="E35" s="32"/>
      <c r="F35" s="24">
        <v>1723</v>
      </c>
      <c r="G35" s="24"/>
      <c r="H35" s="24">
        <v>4484</v>
      </c>
      <c r="I35" s="24"/>
      <c r="J35" s="24">
        <v>5954</v>
      </c>
      <c r="K35" s="24"/>
      <c r="L35" s="24">
        <v>10719</v>
      </c>
      <c r="M35" s="24"/>
      <c r="N35" s="24">
        <v>48</v>
      </c>
      <c r="O35" s="24"/>
      <c r="P35" s="24">
        <v>101</v>
      </c>
      <c r="Q35" s="24"/>
      <c r="R35" s="24">
        <v>2003</v>
      </c>
      <c r="S35" s="24"/>
      <c r="T35" s="24">
        <v>3030</v>
      </c>
      <c r="U35" s="24"/>
      <c r="V35" s="24">
        <v>0</v>
      </c>
      <c r="W35" s="24"/>
      <c r="X35" s="24">
        <v>0</v>
      </c>
      <c r="Y35" s="110"/>
      <c r="Z35" s="107">
        <v>9728</v>
      </c>
      <c r="AA35" s="118"/>
      <c r="AB35" s="118">
        <f>H35+L35+P35+T35+X35</f>
        <v>18334</v>
      </c>
      <c r="AC35" s="631"/>
      <c r="AD35" s="141"/>
      <c r="AE35" s="69"/>
    </row>
    <row r="36" spans="1:56" ht="12" customHeight="1" x14ac:dyDescent="0.2">
      <c r="A36" s="763"/>
      <c r="B36" s="155"/>
      <c r="C36" s="632"/>
      <c r="D36" s="633"/>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634"/>
      <c r="AD36" s="173"/>
      <c r="AE36" s="69"/>
    </row>
    <row r="37" spans="1:56" ht="6.75" customHeight="1" x14ac:dyDescent="0.2">
      <c r="A37" s="763"/>
      <c r="B37" s="96"/>
      <c r="C37" s="215"/>
      <c r="D37" s="261"/>
      <c r="E37" s="121"/>
      <c r="F37" s="121"/>
      <c r="G37" s="121"/>
      <c r="H37" s="121"/>
      <c r="I37" s="121"/>
      <c r="J37" s="121"/>
      <c r="K37" s="121"/>
      <c r="L37" s="110"/>
      <c r="M37" s="121"/>
      <c r="N37" s="121"/>
      <c r="O37" s="121"/>
      <c r="P37" s="121"/>
      <c r="Q37" s="121"/>
      <c r="R37" s="121"/>
      <c r="S37" s="121"/>
      <c r="T37" s="121"/>
      <c r="U37" s="121"/>
      <c r="V37" s="121"/>
      <c r="W37" s="121"/>
      <c r="X37" s="121"/>
      <c r="Y37" s="121"/>
      <c r="Z37" s="121"/>
      <c r="AA37" s="121"/>
      <c r="AB37" s="121"/>
      <c r="AC37" s="635"/>
      <c r="AD37" s="141"/>
      <c r="AE37" s="69"/>
    </row>
    <row r="38" spans="1:56" ht="12" customHeight="1" x14ac:dyDescent="0.2">
      <c r="A38" s="763"/>
      <c r="B38" s="93"/>
      <c r="C38" s="97">
        <v>2024</v>
      </c>
      <c r="D38" s="156" t="s">
        <v>431</v>
      </c>
      <c r="E38" s="32"/>
      <c r="F38" s="24">
        <v>1713</v>
      </c>
      <c r="G38" s="24"/>
      <c r="H38" s="24">
        <v>4806.982</v>
      </c>
      <c r="I38" s="24"/>
      <c r="J38" s="24">
        <v>4652</v>
      </c>
      <c r="K38" s="24"/>
      <c r="L38" s="24">
        <v>7888.2550000000001</v>
      </c>
      <c r="M38" s="24"/>
      <c r="N38" s="24">
        <v>0</v>
      </c>
      <c r="O38" s="24"/>
      <c r="P38" s="24">
        <v>0</v>
      </c>
      <c r="Q38" s="24"/>
      <c r="R38" s="24">
        <v>2151</v>
      </c>
      <c r="S38" s="24"/>
      <c r="T38" s="24">
        <v>3264.212</v>
      </c>
      <c r="U38" s="24"/>
      <c r="V38" s="24">
        <v>0</v>
      </c>
      <c r="W38" s="24"/>
      <c r="X38" s="24">
        <v>0</v>
      </c>
      <c r="Y38" s="110"/>
      <c r="Z38" s="107">
        <f>F38+J38+N38+R38+V38</f>
        <v>8516</v>
      </c>
      <c r="AA38" s="118"/>
      <c r="AB38" s="118">
        <f>H38+L38+P38+T38+X38</f>
        <v>15959.449000000001</v>
      </c>
      <c r="AC38" s="174"/>
      <c r="AD38" s="140"/>
      <c r="AG38" s="97"/>
      <c r="AH38" s="156"/>
      <c r="AI38" s="32"/>
      <c r="AJ38" s="24"/>
      <c r="AK38" s="24"/>
      <c r="AL38" s="24"/>
      <c r="AM38" s="24"/>
      <c r="AN38" s="24"/>
      <c r="AO38" s="24"/>
      <c r="AP38" s="24"/>
      <c r="AQ38" s="24"/>
      <c r="AR38" s="24"/>
      <c r="AS38" s="24"/>
      <c r="AT38" s="24"/>
      <c r="AU38" s="24"/>
      <c r="AV38" s="24"/>
      <c r="AW38" s="24"/>
      <c r="AX38" s="24"/>
      <c r="AY38" s="24"/>
      <c r="AZ38" s="24"/>
      <c r="BA38" s="24"/>
      <c r="BB38" s="24"/>
      <c r="BC38" s="110"/>
      <c r="BD38" s="107"/>
    </row>
    <row r="39" spans="1:56" ht="12" customHeight="1" x14ac:dyDescent="0.2">
      <c r="A39" s="763"/>
      <c r="B39" s="93"/>
      <c r="C39" s="97"/>
      <c r="D39" s="37"/>
      <c r="E39" s="110"/>
      <c r="F39" s="110"/>
      <c r="G39" s="110"/>
      <c r="H39" s="110"/>
      <c r="I39" s="110"/>
      <c r="J39" s="110"/>
      <c r="K39" s="110"/>
      <c r="L39" s="110"/>
      <c r="M39" s="110"/>
      <c r="N39" s="110"/>
      <c r="O39" s="110"/>
      <c r="P39" s="110"/>
      <c r="Q39" s="110"/>
      <c r="R39" s="110"/>
      <c r="S39" s="110"/>
      <c r="T39" s="110"/>
      <c r="U39" s="110"/>
      <c r="V39" s="110"/>
      <c r="W39" s="110"/>
      <c r="X39" s="110"/>
      <c r="Y39" s="110"/>
      <c r="Z39" s="107"/>
      <c r="AA39" s="110"/>
      <c r="AB39" s="110"/>
      <c r="AC39" s="175"/>
      <c r="AD39" s="140"/>
      <c r="AG39" s="97"/>
      <c r="AH39" s="37"/>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07"/>
    </row>
    <row r="40" spans="1:56" ht="12" customHeight="1" x14ac:dyDescent="0.2">
      <c r="A40" s="763"/>
      <c r="B40" s="93"/>
      <c r="C40" s="97"/>
      <c r="D40" s="156" t="s">
        <v>426</v>
      </c>
      <c r="E40" s="32"/>
      <c r="F40" s="24">
        <v>1683</v>
      </c>
      <c r="G40" s="24"/>
      <c r="H40" s="24">
        <v>4630.1289999999999</v>
      </c>
      <c r="I40" s="24"/>
      <c r="J40" s="24">
        <v>4096</v>
      </c>
      <c r="K40" s="24"/>
      <c r="L40" s="24">
        <v>6575.2190000000001</v>
      </c>
      <c r="M40" s="24"/>
      <c r="N40" s="24">
        <v>0</v>
      </c>
      <c r="O40" s="24"/>
      <c r="P40" s="24">
        <v>0</v>
      </c>
      <c r="Q40" s="24"/>
      <c r="R40" s="24">
        <v>1985</v>
      </c>
      <c r="S40" s="24"/>
      <c r="T40" s="24">
        <v>2762.846</v>
      </c>
      <c r="U40" s="24"/>
      <c r="V40" s="24">
        <v>0</v>
      </c>
      <c r="W40" s="24"/>
      <c r="X40" s="24">
        <v>0</v>
      </c>
      <c r="Y40" s="110"/>
      <c r="Z40" s="107">
        <f>F40+J40+N40+R40+V40</f>
        <v>7764</v>
      </c>
      <c r="AA40" s="118"/>
      <c r="AB40" s="118">
        <f>H40+L40+P40+T40+X40</f>
        <v>13968.194</v>
      </c>
      <c r="AC40" s="174"/>
      <c r="AD40" s="140"/>
      <c r="AG40" s="97"/>
      <c r="AH40" s="156"/>
      <c r="AI40" s="32"/>
      <c r="AJ40" s="24"/>
      <c r="AK40" s="24"/>
      <c r="AL40" s="24"/>
      <c r="AM40" s="24"/>
      <c r="AN40" s="24"/>
      <c r="AO40" s="24"/>
      <c r="AP40" s="24"/>
      <c r="AQ40" s="24"/>
      <c r="AR40" s="24"/>
      <c r="AS40" s="24"/>
      <c r="AT40" s="24"/>
      <c r="AU40" s="24"/>
      <c r="AV40" s="24"/>
      <c r="AW40" s="24"/>
      <c r="AX40" s="24"/>
      <c r="AY40" s="24"/>
      <c r="AZ40" s="24"/>
      <c r="BA40" s="24"/>
      <c r="BB40" s="24"/>
      <c r="BC40" s="110"/>
      <c r="BD40" s="107"/>
    </row>
    <row r="41" spans="1:56" ht="12" customHeight="1" x14ac:dyDescent="0.2">
      <c r="A41" s="763"/>
      <c r="B41" s="93"/>
      <c r="C41" s="97"/>
      <c r="D41" s="37"/>
      <c r="E41" s="110"/>
      <c r="F41" s="110"/>
      <c r="G41" s="110"/>
      <c r="H41" s="110"/>
      <c r="I41" s="110"/>
      <c r="J41" s="110"/>
      <c r="K41" s="110"/>
      <c r="L41" s="110"/>
      <c r="M41" s="110"/>
      <c r="N41" s="110"/>
      <c r="O41" s="110"/>
      <c r="P41" s="110"/>
      <c r="Q41" s="110"/>
      <c r="R41" s="110"/>
      <c r="S41" s="110"/>
      <c r="T41" s="110"/>
      <c r="U41" s="110"/>
      <c r="V41" s="110"/>
      <c r="W41" s="110"/>
      <c r="X41" s="110"/>
      <c r="Y41" s="110"/>
      <c r="Z41" s="107"/>
      <c r="AA41" s="110"/>
      <c r="AB41" s="110"/>
      <c r="AC41" s="175"/>
      <c r="AD41" s="140"/>
      <c r="AG41" s="97"/>
      <c r="AH41" s="37"/>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07"/>
    </row>
    <row r="42" spans="1:56" ht="12" customHeight="1" x14ac:dyDescent="0.2">
      <c r="A42" s="763"/>
      <c r="B42" s="96"/>
      <c r="C42" s="97"/>
      <c r="D42" s="156" t="s">
        <v>425</v>
      </c>
      <c r="E42" s="32"/>
      <c r="F42" s="24">
        <v>1728</v>
      </c>
      <c r="G42" s="24"/>
      <c r="H42" s="24">
        <v>4884.3459999999995</v>
      </c>
      <c r="I42" s="24"/>
      <c r="J42" s="24">
        <v>4701</v>
      </c>
      <c r="K42" s="24"/>
      <c r="L42" s="24">
        <v>7844.4120000000003</v>
      </c>
      <c r="M42" s="24"/>
      <c r="N42" s="24">
        <v>0</v>
      </c>
      <c r="O42" s="24"/>
      <c r="P42" s="24">
        <v>0</v>
      </c>
      <c r="Q42" s="24"/>
      <c r="R42" s="24">
        <v>2311</v>
      </c>
      <c r="S42" s="24"/>
      <c r="T42" s="24">
        <v>3183.7420000000002</v>
      </c>
      <c r="U42" s="24"/>
      <c r="V42" s="24">
        <v>0</v>
      </c>
      <c r="W42" s="24"/>
      <c r="X42" s="24">
        <v>0</v>
      </c>
      <c r="Y42" s="110"/>
      <c r="Z42" s="107">
        <f>F42+J42+N42+R42+V42</f>
        <v>8740</v>
      </c>
      <c r="AA42" s="118"/>
      <c r="AB42" s="118">
        <f>H42+L42+P42+T42+X42</f>
        <v>15912.5</v>
      </c>
      <c r="AC42" s="176"/>
      <c r="AD42" s="140"/>
      <c r="AE42" s="69"/>
      <c r="AG42" s="97"/>
      <c r="AH42" s="156"/>
      <c r="AI42" s="32"/>
      <c r="AJ42" s="24"/>
      <c r="AK42" s="24"/>
      <c r="AL42" s="24"/>
      <c r="AM42" s="24"/>
      <c r="AN42" s="24"/>
      <c r="AO42" s="24"/>
      <c r="AP42" s="24"/>
      <c r="AQ42" s="24"/>
      <c r="AR42" s="24"/>
      <c r="AS42" s="24"/>
      <c r="AT42" s="24"/>
      <c r="AU42" s="24"/>
      <c r="AV42" s="24"/>
      <c r="AW42" s="24"/>
      <c r="AX42" s="24"/>
      <c r="AY42" s="24"/>
      <c r="AZ42" s="24"/>
      <c r="BA42" s="24"/>
      <c r="BB42" s="24"/>
      <c r="BC42" s="110"/>
      <c r="BD42" s="107"/>
    </row>
    <row r="43" spans="1:56" ht="12" customHeight="1" x14ac:dyDescent="0.2">
      <c r="A43" s="763"/>
      <c r="B43" s="96"/>
      <c r="C43" s="97"/>
      <c r="D43" s="157"/>
      <c r="E43" s="110"/>
      <c r="F43" s="110"/>
      <c r="G43" s="110"/>
      <c r="H43" s="110"/>
      <c r="I43" s="110"/>
      <c r="J43" s="110"/>
      <c r="K43" s="110"/>
      <c r="L43" s="110"/>
      <c r="M43" s="110"/>
      <c r="N43" s="110"/>
      <c r="O43" s="110"/>
      <c r="P43" s="110"/>
      <c r="Q43" s="110"/>
      <c r="R43" s="110"/>
      <c r="S43" s="110"/>
      <c r="T43" s="110"/>
      <c r="U43" s="110"/>
      <c r="V43" s="110"/>
      <c r="W43" s="110"/>
      <c r="X43" s="110"/>
      <c r="Y43" s="110"/>
      <c r="Z43" s="107"/>
      <c r="AA43" s="110"/>
      <c r="AB43" s="110"/>
      <c r="AC43" s="175"/>
      <c r="AD43" s="141"/>
      <c r="AE43" s="134"/>
      <c r="AG43" s="97"/>
      <c r="AH43" s="157"/>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07"/>
    </row>
    <row r="44" spans="1:56" ht="13.5" customHeight="1" x14ac:dyDescent="0.2">
      <c r="A44" s="763"/>
      <c r="B44" s="96"/>
      <c r="C44" s="97">
        <v>2023</v>
      </c>
      <c r="D44" s="156" t="s">
        <v>428</v>
      </c>
      <c r="E44" s="110"/>
      <c r="F44" s="24">
        <v>2100</v>
      </c>
      <c r="G44" s="24"/>
      <c r="H44" s="24">
        <v>5628.3339999999998</v>
      </c>
      <c r="I44" s="24"/>
      <c r="J44" s="24">
        <v>5507</v>
      </c>
      <c r="K44" s="24"/>
      <c r="L44" s="24">
        <v>8931.0210000000006</v>
      </c>
      <c r="M44" s="24"/>
      <c r="N44" s="24">
        <v>0</v>
      </c>
      <c r="O44" s="24"/>
      <c r="P44" s="24">
        <v>0</v>
      </c>
      <c r="Q44" s="24"/>
      <c r="R44" s="24">
        <v>2566</v>
      </c>
      <c r="S44" s="24"/>
      <c r="T44" s="24">
        <v>3653.1930000000002</v>
      </c>
      <c r="U44" s="24"/>
      <c r="V44" s="24">
        <v>0</v>
      </c>
      <c r="W44" s="24"/>
      <c r="X44" s="24">
        <v>0</v>
      </c>
      <c r="Y44" s="110"/>
      <c r="Z44" s="107">
        <f t="shared" ref="Z44" si="0">F44+J44+N44+R44+V44</f>
        <v>10173</v>
      </c>
      <c r="AA44" s="118"/>
      <c r="AB44" s="118">
        <f>H44+L44+P44+T44+X44</f>
        <v>18212.547999999999</v>
      </c>
      <c r="AC44" s="176"/>
      <c r="AD44" s="177"/>
      <c r="AE44" s="134"/>
      <c r="AG44" s="97"/>
      <c r="AH44" s="156"/>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07"/>
    </row>
    <row r="45" spans="1:56" ht="9.75" customHeight="1" x14ac:dyDescent="0.2">
      <c r="A45" s="763"/>
      <c r="B45" s="93"/>
      <c r="C45" s="97"/>
      <c r="D45" s="37"/>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75"/>
      <c r="AD45" s="140"/>
      <c r="AG45" s="97"/>
      <c r="AH45" s="37"/>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row>
    <row r="46" spans="1:56" x14ac:dyDescent="0.2">
      <c r="A46" s="763"/>
      <c r="B46" s="93"/>
      <c r="C46" s="97"/>
      <c r="D46" s="156" t="s">
        <v>426</v>
      </c>
      <c r="E46" s="110"/>
      <c r="F46" s="24">
        <v>2068</v>
      </c>
      <c r="G46" s="24"/>
      <c r="H46" s="24">
        <v>5747.37</v>
      </c>
      <c r="I46" s="24"/>
      <c r="J46" s="24">
        <v>5421</v>
      </c>
      <c r="K46" s="24"/>
      <c r="L46" s="24">
        <v>8493.848</v>
      </c>
      <c r="M46" s="24"/>
      <c r="N46" s="24">
        <v>0</v>
      </c>
      <c r="O46" s="24"/>
      <c r="P46" s="24">
        <v>0</v>
      </c>
      <c r="Q46" s="24"/>
      <c r="R46" s="24">
        <v>2485</v>
      </c>
      <c r="S46" s="24"/>
      <c r="T46" s="24">
        <v>3344.163</v>
      </c>
      <c r="U46" s="24"/>
      <c r="V46" s="24">
        <v>0</v>
      </c>
      <c r="W46" s="24"/>
      <c r="X46" s="24">
        <v>0</v>
      </c>
      <c r="Y46" s="110"/>
      <c r="Z46" s="107">
        <f t="shared" ref="Z46" si="1">F46+J46+N46+R46+V46</f>
        <v>9974</v>
      </c>
      <c r="AA46" s="118"/>
      <c r="AB46" s="118">
        <f>H46+L46+P46+T46+X46</f>
        <v>17585.381000000001</v>
      </c>
      <c r="AC46" s="176"/>
      <c r="AD46" s="140"/>
      <c r="AG46" s="97"/>
      <c r="AH46" s="156"/>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07"/>
    </row>
    <row r="47" spans="1:56" ht="12" customHeight="1" x14ac:dyDescent="0.2">
      <c r="A47" s="763"/>
      <c r="B47" s="93"/>
      <c r="C47" s="97"/>
      <c r="D47" s="37"/>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75"/>
      <c r="AD47" s="140"/>
      <c r="AG47" s="97"/>
      <c r="AH47" s="37"/>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row>
    <row r="48" spans="1:56" ht="12" customHeight="1" x14ac:dyDescent="0.2">
      <c r="A48" s="763"/>
      <c r="B48" s="96"/>
      <c r="C48" s="97"/>
      <c r="D48" s="156" t="s">
        <v>425</v>
      </c>
      <c r="E48" s="110"/>
      <c r="F48" s="24">
        <v>2086</v>
      </c>
      <c r="G48" s="24"/>
      <c r="H48" s="24">
        <v>5423.6480000000001</v>
      </c>
      <c r="I48" s="24"/>
      <c r="J48" s="24">
        <v>5436</v>
      </c>
      <c r="K48" s="24"/>
      <c r="L48" s="24">
        <v>8380.3179999999993</v>
      </c>
      <c r="M48" s="24"/>
      <c r="N48" s="24">
        <v>0</v>
      </c>
      <c r="O48" s="24"/>
      <c r="P48" s="24">
        <v>0</v>
      </c>
      <c r="Q48" s="24"/>
      <c r="R48" s="24">
        <v>2563</v>
      </c>
      <c r="S48" s="24"/>
      <c r="T48" s="24">
        <v>3740.3719999999998</v>
      </c>
      <c r="U48" s="24"/>
      <c r="V48" s="24">
        <v>0</v>
      </c>
      <c r="W48" s="24"/>
      <c r="X48" s="24">
        <v>0</v>
      </c>
      <c r="Y48" s="110"/>
      <c r="Z48" s="107">
        <f t="shared" ref="Z48" si="2">F48+J48+N48+R48+V48</f>
        <v>10085</v>
      </c>
      <c r="AA48" s="118"/>
      <c r="AB48" s="118">
        <f>H48+L48+P48+T48+X48</f>
        <v>17544.338</v>
      </c>
      <c r="AC48" s="176"/>
      <c r="AD48" s="141"/>
      <c r="AE48" s="134"/>
      <c r="AG48" s="97"/>
      <c r="AH48" s="156"/>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07"/>
    </row>
    <row r="49" spans="1:31" ht="4.1500000000000004" customHeight="1" x14ac:dyDescent="0.2">
      <c r="A49" s="763"/>
      <c r="B49" s="96"/>
      <c r="C49" s="97"/>
      <c r="AC49" s="171"/>
      <c r="AD49" s="141"/>
      <c r="AE49" s="134"/>
    </row>
    <row r="50" spans="1:31" ht="6" customHeight="1" x14ac:dyDescent="0.2">
      <c r="A50" s="763"/>
      <c r="B50" s="112"/>
      <c r="C50" s="115"/>
      <c r="D50" s="114"/>
      <c r="E50" s="116"/>
      <c r="F50" s="116"/>
      <c r="G50" s="116"/>
      <c r="H50" s="116"/>
      <c r="I50" s="116"/>
      <c r="J50" s="116"/>
      <c r="K50" s="116"/>
      <c r="L50" s="116"/>
      <c r="M50" s="116"/>
      <c r="N50" s="116"/>
      <c r="O50" s="116"/>
      <c r="P50" s="116"/>
      <c r="Q50" s="116"/>
      <c r="R50" s="116"/>
      <c r="S50" s="116"/>
      <c r="T50" s="116"/>
      <c r="U50" s="116"/>
      <c r="V50" s="116"/>
      <c r="W50" s="116"/>
      <c r="X50" s="116"/>
      <c r="Y50" s="116"/>
      <c r="Z50" s="519"/>
      <c r="AA50" s="116"/>
      <c r="AB50" s="116"/>
      <c r="AC50" s="116"/>
      <c r="AD50" s="147"/>
    </row>
    <row r="51" spans="1:31" ht="6" customHeight="1" x14ac:dyDescent="0.2">
      <c r="A51" s="158"/>
      <c r="C51" s="97"/>
      <c r="D51" s="109"/>
      <c r="Z51" s="179"/>
    </row>
    <row r="52" spans="1:31" x14ac:dyDescent="0.2">
      <c r="A52" s="159"/>
      <c r="B52" s="69"/>
      <c r="C52" s="109" t="s">
        <v>316</v>
      </c>
      <c r="E52" s="69" t="s">
        <v>317</v>
      </c>
      <c r="F52" s="69"/>
      <c r="G52" s="69"/>
      <c r="H52" s="69"/>
      <c r="I52" s="69"/>
      <c r="J52" s="69"/>
      <c r="K52" s="69"/>
      <c r="L52" s="69"/>
      <c r="M52" s="69"/>
      <c r="N52" s="69"/>
      <c r="O52" s="69"/>
      <c r="P52" s="69"/>
      <c r="Q52" s="69"/>
      <c r="R52" s="69"/>
      <c r="S52" s="69"/>
      <c r="T52" s="69"/>
      <c r="U52" s="69"/>
      <c r="V52" s="69"/>
      <c r="W52" s="69"/>
      <c r="X52" s="69"/>
      <c r="Y52" s="69"/>
      <c r="Z52" s="134"/>
      <c r="AA52" s="69"/>
      <c r="AB52" s="134"/>
      <c r="AC52" s="69"/>
      <c r="AD52" s="69"/>
      <c r="AE52" s="69"/>
    </row>
    <row r="53" spans="1:31" ht="8.25" customHeight="1" x14ac:dyDescent="0.2">
      <c r="C53" s="160"/>
      <c r="Z53" s="179"/>
    </row>
    <row r="54" spans="1:31" x14ac:dyDescent="0.2">
      <c r="B54" s="16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row>
    <row r="55" spans="1:31" x14ac:dyDescent="0.2">
      <c r="B55" s="69"/>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row>
    <row r="56" spans="1:31" x14ac:dyDescent="0.2">
      <c r="B56" s="69"/>
      <c r="C56" s="68"/>
      <c r="D56" s="69"/>
      <c r="E56" s="69"/>
      <c r="F56" s="69"/>
      <c r="G56" s="69"/>
      <c r="H56" s="69"/>
      <c r="I56" s="69"/>
      <c r="J56" s="69"/>
      <c r="K56" s="69"/>
      <c r="L56" s="69"/>
      <c r="M56" s="69"/>
      <c r="N56" s="69"/>
      <c r="O56" s="69"/>
      <c r="P56" s="69"/>
      <c r="Q56" s="69"/>
      <c r="R56" s="69"/>
      <c r="S56" s="69"/>
      <c r="T56" s="69"/>
      <c r="U56" s="69"/>
      <c r="V56" s="69"/>
      <c r="W56" s="69"/>
      <c r="X56" s="69"/>
      <c r="Y56" s="69"/>
      <c r="Z56" s="69"/>
      <c r="AA56" s="69"/>
      <c r="AB56" s="180"/>
      <c r="AC56" s="69"/>
      <c r="AD56" s="69"/>
      <c r="AE56" s="69"/>
    </row>
    <row r="57" spans="1:31" x14ac:dyDescent="0.2">
      <c r="B57" s="69"/>
      <c r="C57" s="68"/>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63" customWidth="1"/>
    <col min="2" max="2" width="0.7109375" style="63" customWidth="1"/>
    <col min="3" max="3" width="5.7109375" style="64" customWidth="1"/>
    <col min="4" max="4" width="0.28515625" style="63" customWidth="1"/>
    <col min="5" max="5" width="9.42578125" style="65" customWidth="1"/>
    <col min="6" max="6" width="6.28515625" style="63" customWidth="1"/>
    <col min="7" max="7" width="1" style="63" customWidth="1"/>
    <col min="8" max="8" width="6" style="63" customWidth="1"/>
    <col min="9" max="9" width="1" style="63" customWidth="1"/>
    <col min="10" max="10" width="6.42578125" style="63" customWidth="1"/>
    <col min="11" max="11" width="1" style="63" customWidth="1"/>
    <col min="12" max="12" width="6.7109375" style="63" customWidth="1"/>
    <col min="13" max="13" width="1.28515625" style="63" customWidth="1"/>
    <col min="14" max="14" width="7.7109375" style="63" customWidth="1"/>
    <col min="15" max="15" width="1" style="63" customWidth="1"/>
    <col min="16" max="16" width="7.28515625" style="63" customWidth="1"/>
    <col min="17" max="17" width="1.28515625" style="63" customWidth="1"/>
    <col min="18" max="18" width="6.7109375" style="63" customWidth="1"/>
    <col min="19" max="19" width="1" style="63" customWidth="1"/>
    <col min="20" max="20" width="8.7109375" style="63" customWidth="1"/>
    <col min="21" max="21" width="1.5703125" style="63" customWidth="1"/>
    <col min="22" max="22" width="7.5703125" style="63" customWidth="1"/>
    <col min="23" max="23" width="1.5703125" style="63" customWidth="1"/>
    <col min="24" max="24" width="10" style="63" customWidth="1"/>
    <col min="25" max="25" width="1.5703125" style="63" customWidth="1"/>
    <col min="26" max="26" width="7.28515625" style="63" customWidth="1"/>
    <col min="27" max="27" width="1.7109375" style="63" customWidth="1"/>
    <col min="28" max="28" width="5.7109375" style="63" customWidth="1"/>
    <col min="29" max="29" width="2.7109375" style="63" customWidth="1"/>
    <col min="30" max="30" width="8.5703125" style="63" customWidth="1"/>
    <col min="31" max="31" width="2.28515625" style="63" customWidth="1"/>
    <col min="32" max="32" width="6" style="63" customWidth="1"/>
    <col min="33" max="33" width="8.28515625" style="63" customWidth="1"/>
    <col min="34" max="34" width="1.7109375" style="63" customWidth="1"/>
    <col min="35" max="16384" width="9.28515625" style="63"/>
  </cols>
  <sheetData>
    <row r="1" spans="1:34" ht="12" customHeight="1" x14ac:dyDescent="0.2">
      <c r="A1" s="62"/>
      <c r="B1" s="66" t="s">
        <v>318</v>
      </c>
      <c r="C1" s="67"/>
      <c r="D1" s="62"/>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row>
    <row r="2" spans="1:34" ht="12" customHeight="1" x14ac:dyDescent="0.2">
      <c r="A2" s="62"/>
      <c r="B2" s="70" t="s">
        <v>319</v>
      </c>
      <c r="C2" s="67"/>
      <c r="D2" s="62"/>
      <c r="E2" s="71"/>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row>
    <row r="3" spans="1:34" ht="12" customHeight="1" x14ac:dyDescent="0.2">
      <c r="A3" s="62"/>
      <c r="B3" s="70"/>
      <c r="C3" s="67"/>
      <c r="D3" s="62"/>
      <c r="E3" s="71"/>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1:34" s="62" customFormat="1" ht="12" customHeight="1" x14ac:dyDescent="0.2">
      <c r="B4" s="69"/>
      <c r="C4" s="72"/>
      <c r="D4" s="69"/>
      <c r="E4" s="68"/>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row>
    <row r="5" spans="1:34" s="62" customFormat="1" ht="4.5" customHeight="1" x14ac:dyDescent="0.2">
      <c r="A5" s="788">
        <v>27</v>
      </c>
      <c r="B5" s="73"/>
      <c r="C5" s="74"/>
      <c r="D5" s="75"/>
      <c r="E5" s="76"/>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135"/>
    </row>
    <row r="6" spans="1:34" s="62" customFormat="1" ht="10.5" customHeight="1" x14ac:dyDescent="0.2">
      <c r="A6" s="789"/>
      <c r="B6" s="77"/>
      <c r="C6" s="78" t="s">
        <v>50</v>
      </c>
      <c r="D6" s="79"/>
      <c r="E6" s="78"/>
      <c r="F6" s="79" t="s">
        <v>320</v>
      </c>
      <c r="G6" s="79"/>
      <c r="H6" s="79"/>
      <c r="I6" s="84"/>
      <c r="J6" s="84"/>
      <c r="K6" s="84"/>
      <c r="L6" s="84"/>
      <c r="M6" s="84"/>
      <c r="N6" s="79" t="s">
        <v>321</v>
      </c>
      <c r="O6" s="84"/>
      <c r="P6" s="84"/>
      <c r="Q6" s="84"/>
      <c r="R6" s="84"/>
      <c r="S6" s="84"/>
      <c r="T6" s="84"/>
      <c r="U6" s="84"/>
      <c r="V6" s="79" t="s">
        <v>322</v>
      </c>
      <c r="W6" s="84"/>
      <c r="X6" s="78" t="s">
        <v>12</v>
      </c>
      <c r="Y6" s="84"/>
      <c r="Z6" s="79" t="s">
        <v>322</v>
      </c>
      <c r="AA6" s="84"/>
      <c r="AB6" s="79" t="s">
        <v>323</v>
      </c>
      <c r="AC6" s="84"/>
      <c r="AD6" s="79" t="s">
        <v>324</v>
      </c>
      <c r="AE6" s="84"/>
      <c r="AF6" s="79" t="s">
        <v>324</v>
      </c>
      <c r="AG6" s="79"/>
      <c r="AH6" s="136"/>
    </row>
    <row r="7" spans="1:34" s="62" customFormat="1" ht="10.5" customHeight="1" x14ac:dyDescent="0.2">
      <c r="A7" s="789"/>
      <c r="B7" s="80"/>
      <c r="C7" s="81" t="s">
        <v>52</v>
      </c>
      <c r="D7" s="82"/>
      <c r="E7" s="83"/>
      <c r="F7" s="82" t="s">
        <v>325</v>
      </c>
      <c r="G7" s="84"/>
      <c r="H7" s="84"/>
      <c r="I7" s="84"/>
      <c r="J7" s="84"/>
      <c r="K7" s="84"/>
      <c r="L7" s="84"/>
      <c r="M7" s="84"/>
      <c r="N7" s="82" t="s">
        <v>326</v>
      </c>
      <c r="O7" s="84"/>
      <c r="P7" s="84"/>
      <c r="Q7" s="84"/>
      <c r="R7" s="84"/>
      <c r="S7" s="84"/>
      <c r="T7" s="84"/>
      <c r="U7" s="84"/>
      <c r="V7" s="79" t="s">
        <v>327</v>
      </c>
      <c r="W7" s="84"/>
      <c r="X7" s="81" t="s">
        <v>18</v>
      </c>
      <c r="Y7" s="84"/>
      <c r="Z7" s="79" t="s">
        <v>328</v>
      </c>
      <c r="AA7" s="84"/>
      <c r="AB7" s="79" t="s">
        <v>329</v>
      </c>
      <c r="AC7" s="84"/>
      <c r="AD7" s="79" t="s">
        <v>330</v>
      </c>
      <c r="AE7" s="84"/>
      <c r="AF7" s="79" t="s">
        <v>331</v>
      </c>
      <c r="AG7" s="79"/>
      <c r="AH7" s="136"/>
    </row>
    <row r="8" spans="1:34" s="62" customFormat="1" ht="10.5" customHeight="1" x14ac:dyDescent="0.2">
      <c r="A8" s="789"/>
      <c r="B8" s="80"/>
      <c r="C8" s="85"/>
      <c r="D8" s="84"/>
      <c r="E8" s="83"/>
      <c r="F8" s="86"/>
      <c r="G8" s="86"/>
      <c r="H8" s="86"/>
      <c r="I8" s="86"/>
      <c r="J8" s="86"/>
      <c r="K8" s="86"/>
      <c r="L8" s="86"/>
      <c r="M8" s="84"/>
      <c r="N8" s="86"/>
      <c r="O8" s="86"/>
      <c r="P8" s="86"/>
      <c r="Q8" s="86"/>
      <c r="R8" s="86"/>
      <c r="S8" s="86"/>
      <c r="T8" s="86"/>
      <c r="U8" s="84"/>
      <c r="V8" s="79" t="s">
        <v>16</v>
      </c>
      <c r="W8" s="84"/>
      <c r="X8" s="78" t="s">
        <v>332</v>
      </c>
      <c r="Y8" s="84"/>
      <c r="Z8" s="79" t="s">
        <v>16</v>
      </c>
      <c r="AA8" s="84"/>
      <c r="AB8" s="79" t="s">
        <v>333</v>
      </c>
      <c r="AC8" s="84"/>
      <c r="AD8" s="82" t="s">
        <v>334</v>
      </c>
      <c r="AE8" s="84"/>
      <c r="AF8" s="79" t="s">
        <v>335</v>
      </c>
      <c r="AG8" s="79"/>
      <c r="AH8" s="136"/>
    </row>
    <row r="9" spans="1:34" s="62" customFormat="1" ht="10.5" customHeight="1" x14ac:dyDescent="0.2">
      <c r="A9" s="789"/>
      <c r="B9" s="80"/>
      <c r="C9" s="85"/>
      <c r="D9" s="84"/>
      <c r="E9" s="83"/>
      <c r="F9" s="84"/>
      <c r="G9" s="84"/>
      <c r="H9" s="84"/>
      <c r="I9" s="84"/>
      <c r="J9" s="84"/>
      <c r="K9" s="84"/>
      <c r="L9" s="84"/>
      <c r="M9" s="84"/>
      <c r="N9" s="84"/>
      <c r="O9" s="84"/>
      <c r="P9" s="84"/>
      <c r="Q9" s="84"/>
      <c r="R9" s="84"/>
      <c r="S9" s="84"/>
      <c r="T9" s="84"/>
      <c r="U9" s="84"/>
      <c r="V9" s="79" t="s">
        <v>24</v>
      </c>
      <c r="W9" s="84"/>
      <c r="X9" s="81" t="s">
        <v>336</v>
      </c>
      <c r="Y9" s="84"/>
      <c r="Z9" s="79" t="s">
        <v>24</v>
      </c>
      <c r="AA9" s="84"/>
      <c r="AB9" s="82" t="s">
        <v>337</v>
      </c>
      <c r="AC9" s="84"/>
      <c r="AD9" s="82" t="s">
        <v>338</v>
      </c>
      <c r="AE9" s="84"/>
      <c r="AF9" s="82" t="s">
        <v>339</v>
      </c>
      <c r="AG9" s="82"/>
      <c r="AH9" s="136"/>
    </row>
    <row r="10" spans="1:34" s="62" customFormat="1" ht="10.5" customHeight="1" x14ac:dyDescent="0.2">
      <c r="A10" s="789"/>
      <c r="B10" s="80"/>
      <c r="C10" s="85"/>
      <c r="D10" s="84"/>
      <c r="E10" s="83"/>
      <c r="F10" s="79" t="s">
        <v>301</v>
      </c>
      <c r="G10" s="84"/>
      <c r="H10" s="84"/>
      <c r="I10" s="84"/>
      <c r="J10" s="79" t="s">
        <v>340</v>
      </c>
      <c r="K10" s="84"/>
      <c r="L10" s="79" t="s">
        <v>13</v>
      </c>
      <c r="M10" s="84"/>
      <c r="N10" s="79" t="s">
        <v>301</v>
      </c>
      <c r="O10" s="84"/>
      <c r="P10" s="84"/>
      <c r="Q10" s="84"/>
      <c r="R10" s="79" t="s">
        <v>340</v>
      </c>
      <c r="S10" s="84"/>
      <c r="T10" s="79" t="s">
        <v>13</v>
      </c>
      <c r="U10" s="84"/>
      <c r="V10" s="79" t="s">
        <v>25</v>
      </c>
      <c r="W10" s="84"/>
      <c r="X10" s="122"/>
      <c r="Y10" s="84"/>
      <c r="Z10" s="79" t="s">
        <v>25</v>
      </c>
      <c r="AA10" s="84"/>
      <c r="AB10" s="82" t="s">
        <v>341</v>
      </c>
      <c r="AC10" s="84"/>
      <c r="AD10" s="79" t="s">
        <v>342</v>
      </c>
      <c r="AE10" s="84"/>
      <c r="AF10" s="82" t="s">
        <v>343</v>
      </c>
      <c r="AG10" s="82"/>
      <c r="AH10" s="136"/>
    </row>
    <row r="11" spans="1:34" s="62" customFormat="1" ht="10.5" customHeight="1" x14ac:dyDescent="0.2">
      <c r="A11" s="789"/>
      <c r="B11" s="80"/>
      <c r="C11" s="85"/>
      <c r="D11" s="84"/>
      <c r="E11" s="83"/>
      <c r="F11" s="82" t="s">
        <v>304</v>
      </c>
      <c r="G11" s="84"/>
      <c r="H11" s="84"/>
      <c r="I11" s="84"/>
      <c r="J11" s="82" t="s">
        <v>40</v>
      </c>
      <c r="K11" s="84"/>
      <c r="L11" s="82" t="s">
        <v>22</v>
      </c>
      <c r="M11" s="84"/>
      <c r="N11" s="82" t="s">
        <v>304</v>
      </c>
      <c r="O11" s="84"/>
      <c r="P11" s="84"/>
      <c r="Q11" s="84"/>
      <c r="R11" s="82" t="s">
        <v>40</v>
      </c>
      <c r="S11" s="84"/>
      <c r="T11" s="82" t="s">
        <v>22</v>
      </c>
      <c r="U11" s="84"/>
      <c r="V11" s="82" t="s">
        <v>344</v>
      </c>
      <c r="W11" s="84"/>
      <c r="X11" s="84"/>
      <c r="Y11" s="84"/>
      <c r="Z11" s="82" t="s">
        <v>345</v>
      </c>
      <c r="AA11" s="84"/>
      <c r="AB11" s="82" t="s">
        <v>346</v>
      </c>
      <c r="AC11" s="84"/>
      <c r="AD11" s="82" t="s">
        <v>347</v>
      </c>
      <c r="AE11" s="84"/>
      <c r="AF11" s="82" t="s">
        <v>348</v>
      </c>
      <c r="AG11" s="82"/>
      <c r="AH11" s="136"/>
    </row>
    <row r="12" spans="1:34" s="62" customFormat="1" ht="10.5" customHeight="1" x14ac:dyDescent="0.2">
      <c r="A12" s="789"/>
      <c r="B12" s="80"/>
      <c r="C12" s="85"/>
      <c r="D12" s="84"/>
      <c r="E12" s="83"/>
      <c r="F12" s="86"/>
      <c r="G12" s="86"/>
      <c r="H12" s="86"/>
      <c r="I12" s="84"/>
      <c r="J12" s="84"/>
      <c r="K12" s="84"/>
      <c r="L12" s="84"/>
      <c r="M12" s="84"/>
      <c r="N12" s="86"/>
      <c r="O12" s="86"/>
      <c r="P12" s="86"/>
      <c r="Q12" s="84"/>
      <c r="R12" s="84"/>
      <c r="S12" s="84"/>
      <c r="T12" s="84"/>
      <c r="U12" s="84"/>
      <c r="V12" s="123" t="s">
        <v>349</v>
      </c>
      <c r="W12" s="84"/>
      <c r="X12" s="84"/>
      <c r="Y12" s="84"/>
      <c r="Z12" s="123" t="s">
        <v>349</v>
      </c>
      <c r="AA12" s="84"/>
      <c r="AB12" s="82" t="s">
        <v>350</v>
      </c>
      <c r="AC12" s="84"/>
      <c r="AD12" s="79"/>
      <c r="AE12" s="84"/>
      <c r="AF12" s="126"/>
      <c r="AG12" s="126"/>
      <c r="AH12" s="136"/>
    </row>
    <row r="13" spans="1:34" s="62" customFormat="1" ht="10.5" customHeight="1" x14ac:dyDescent="0.2">
      <c r="A13" s="789"/>
      <c r="B13" s="80"/>
      <c r="C13" s="85"/>
      <c r="D13" s="84"/>
      <c r="E13" s="83"/>
      <c r="F13" s="84"/>
      <c r="G13" s="84"/>
      <c r="H13" s="84"/>
      <c r="I13" s="84"/>
      <c r="J13" s="84"/>
      <c r="K13" s="84"/>
      <c r="L13" s="84"/>
      <c r="M13" s="84"/>
      <c r="N13" s="84"/>
      <c r="O13" s="84"/>
      <c r="P13" s="84"/>
      <c r="Q13" s="84"/>
      <c r="R13" s="84"/>
      <c r="S13" s="84"/>
      <c r="T13" s="84"/>
      <c r="U13" s="84"/>
      <c r="V13" s="82" t="s">
        <v>351</v>
      </c>
      <c r="W13" s="84"/>
      <c r="X13" s="84"/>
      <c r="Y13" s="84"/>
      <c r="Z13" s="82" t="s">
        <v>351</v>
      </c>
      <c r="AA13" s="84"/>
      <c r="AB13" s="82" t="s">
        <v>352</v>
      </c>
      <c r="AC13" s="84"/>
      <c r="AD13" s="84"/>
      <c r="AE13" s="84"/>
      <c r="AF13" s="82"/>
      <c r="AG13" s="82"/>
      <c r="AH13" s="136"/>
    </row>
    <row r="14" spans="1:34" s="62" customFormat="1" ht="10.5" customHeight="1" x14ac:dyDescent="0.2">
      <c r="A14" s="789"/>
      <c r="B14" s="80"/>
      <c r="C14" s="85"/>
      <c r="D14" s="84"/>
      <c r="E14" s="83"/>
      <c r="F14" s="79" t="s">
        <v>353</v>
      </c>
      <c r="G14" s="79"/>
      <c r="H14" s="79" t="s">
        <v>354</v>
      </c>
      <c r="I14" s="79"/>
      <c r="J14" s="79"/>
      <c r="K14" s="79"/>
      <c r="L14" s="79"/>
      <c r="M14" s="84"/>
      <c r="N14" s="79" t="s">
        <v>353</v>
      </c>
      <c r="O14" s="79"/>
      <c r="P14" s="79" t="s">
        <v>354</v>
      </c>
      <c r="Q14" s="84"/>
      <c r="R14" s="84"/>
      <c r="S14" s="84"/>
      <c r="T14" s="84"/>
      <c r="U14" s="84"/>
      <c r="V14" s="82" t="s">
        <v>37</v>
      </c>
      <c r="W14" s="84"/>
      <c r="X14" s="84"/>
      <c r="Y14" s="84"/>
      <c r="Z14" s="82" t="s">
        <v>37</v>
      </c>
      <c r="AA14" s="84"/>
      <c r="AB14" s="84"/>
      <c r="AC14" s="84"/>
      <c r="AD14" s="84"/>
      <c r="AE14" s="84"/>
      <c r="AF14" s="127" t="s">
        <v>355</v>
      </c>
      <c r="AG14" s="137" t="s">
        <v>332</v>
      </c>
      <c r="AH14" s="136"/>
    </row>
    <row r="15" spans="1:34" s="62" customFormat="1" ht="10.5" customHeight="1" x14ac:dyDescent="0.2">
      <c r="A15" s="789"/>
      <c r="B15" s="80"/>
      <c r="C15" s="85"/>
      <c r="D15" s="84"/>
      <c r="E15" s="83"/>
      <c r="F15" s="82" t="s">
        <v>356</v>
      </c>
      <c r="G15" s="79"/>
      <c r="H15" s="79" t="s">
        <v>357</v>
      </c>
      <c r="I15" s="79"/>
      <c r="J15" s="79"/>
      <c r="K15" s="79"/>
      <c r="L15" s="79"/>
      <c r="M15" s="84"/>
      <c r="N15" s="82" t="s">
        <v>356</v>
      </c>
      <c r="O15" s="82"/>
      <c r="P15" s="79" t="s">
        <v>357</v>
      </c>
      <c r="Q15" s="84"/>
      <c r="R15" s="84"/>
      <c r="S15" s="84"/>
      <c r="T15" s="84"/>
      <c r="U15" s="84"/>
      <c r="V15" s="79" t="s">
        <v>358</v>
      </c>
      <c r="W15" s="84"/>
      <c r="X15" s="84"/>
      <c r="Y15" s="84"/>
      <c r="Z15" s="79" t="s">
        <v>358</v>
      </c>
      <c r="AA15" s="84"/>
      <c r="AB15" s="84"/>
      <c r="AC15" s="84"/>
      <c r="AD15" s="84"/>
      <c r="AE15" s="84"/>
      <c r="AF15" s="84"/>
      <c r="AG15" s="138" t="s">
        <v>359</v>
      </c>
      <c r="AH15" s="136"/>
    </row>
    <row r="16" spans="1:34" s="62" customFormat="1" ht="10.5" customHeight="1" x14ac:dyDescent="0.2">
      <c r="A16" s="789"/>
      <c r="B16" s="80"/>
      <c r="C16" s="87"/>
      <c r="D16" s="88"/>
      <c r="E16" s="83"/>
      <c r="F16" s="82"/>
      <c r="G16" s="79"/>
      <c r="H16" s="82" t="s">
        <v>360</v>
      </c>
      <c r="I16" s="79"/>
      <c r="J16" s="79"/>
      <c r="K16" s="79"/>
      <c r="L16" s="79"/>
      <c r="M16" s="84"/>
      <c r="N16" s="82"/>
      <c r="O16" s="82"/>
      <c r="P16" s="82" t="s">
        <v>360</v>
      </c>
      <c r="Q16" s="79"/>
      <c r="R16" s="79"/>
      <c r="S16" s="79"/>
      <c r="T16" s="79"/>
      <c r="U16" s="79"/>
      <c r="V16" s="84" t="s">
        <v>361</v>
      </c>
      <c r="W16" s="84"/>
      <c r="X16" s="79"/>
      <c r="Y16" s="79"/>
      <c r="Z16" s="84" t="s">
        <v>361</v>
      </c>
      <c r="AA16" s="84"/>
      <c r="AB16" s="79"/>
      <c r="AC16" s="79"/>
      <c r="AD16" s="79"/>
      <c r="AE16" s="128"/>
      <c r="AF16" s="127"/>
      <c r="AG16" s="122"/>
      <c r="AH16" s="136"/>
    </row>
    <row r="17" spans="1:34" s="62" customFormat="1" ht="9.75" customHeight="1" x14ac:dyDescent="0.2">
      <c r="A17" s="789"/>
      <c r="B17" s="80"/>
      <c r="C17" s="87"/>
      <c r="D17" s="88"/>
      <c r="E17" s="83"/>
      <c r="F17" s="82"/>
      <c r="G17" s="82"/>
      <c r="H17" s="82" t="s">
        <v>362</v>
      </c>
      <c r="I17" s="82"/>
      <c r="J17" s="82"/>
      <c r="K17" s="82"/>
      <c r="L17" s="82"/>
      <c r="M17" s="84"/>
      <c r="N17" s="82"/>
      <c r="O17" s="82"/>
      <c r="P17" s="82" t="s">
        <v>362</v>
      </c>
      <c r="Q17" s="82"/>
      <c r="R17" s="82"/>
      <c r="S17" s="82"/>
      <c r="T17" s="82"/>
      <c r="U17" s="84"/>
      <c r="V17" s="84"/>
      <c r="W17" s="84"/>
      <c r="X17" s="82"/>
      <c r="Y17" s="82"/>
      <c r="Z17" s="82"/>
      <c r="AA17" s="82"/>
      <c r="AB17" s="82"/>
      <c r="AC17" s="82"/>
      <c r="AD17" s="82"/>
      <c r="AE17" s="82"/>
      <c r="AF17" s="82"/>
      <c r="AG17" s="82"/>
      <c r="AH17" s="136"/>
    </row>
    <row r="18" spans="1:34" s="62" customFormat="1" ht="12" customHeight="1" x14ac:dyDescent="0.2">
      <c r="A18" s="789"/>
      <c r="B18" s="89"/>
      <c r="C18" s="90"/>
      <c r="D18" s="86"/>
      <c r="E18" s="91"/>
      <c r="F18" s="92"/>
      <c r="G18" s="86"/>
      <c r="H18" s="92"/>
      <c r="I18" s="86"/>
      <c r="J18" s="92"/>
      <c r="K18" s="86"/>
      <c r="L18" s="92"/>
      <c r="M18" s="86"/>
      <c r="N18" s="92"/>
      <c r="O18" s="86"/>
      <c r="P18" s="92"/>
      <c r="Q18" s="86"/>
      <c r="R18" s="92"/>
      <c r="S18" s="86"/>
      <c r="T18" s="92"/>
      <c r="U18" s="86"/>
      <c r="V18" s="86"/>
      <c r="W18" s="86"/>
      <c r="X18" s="92"/>
      <c r="Y18" s="86"/>
      <c r="Z18" s="92"/>
      <c r="AA18" s="86"/>
      <c r="AB18" s="86"/>
      <c r="AC18" s="86"/>
      <c r="AD18" s="86"/>
      <c r="AE18" s="86"/>
      <c r="AF18" s="86"/>
      <c r="AG18" s="86"/>
      <c r="AH18" s="139"/>
    </row>
    <row r="19" spans="1:34" s="62" customFormat="1" ht="6.75" customHeight="1" x14ac:dyDescent="0.2">
      <c r="A19" s="789"/>
      <c r="B19" s="93"/>
      <c r="C19" s="67"/>
      <c r="E19" s="71"/>
      <c r="AH19" s="140"/>
    </row>
    <row r="20" spans="1:34" s="62" customFormat="1" ht="11.25" x14ac:dyDescent="0.2">
      <c r="A20" s="789"/>
      <c r="B20" s="93"/>
      <c r="C20" s="94">
        <v>2023</v>
      </c>
      <c r="E20" s="261"/>
      <c r="F20" s="110">
        <v>5073</v>
      </c>
      <c r="G20" s="110"/>
      <c r="H20" s="110">
        <v>2336</v>
      </c>
      <c r="I20" s="110"/>
      <c r="J20" s="110">
        <v>1844</v>
      </c>
      <c r="K20" s="110"/>
      <c r="L20" s="119">
        <f>F20+H20+J20</f>
        <v>9253</v>
      </c>
      <c r="M20" s="110"/>
      <c r="N20" s="110">
        <v>95780.395999999993</v>
      </c>
      <c r="O20" s="110"/>
      <c r="P20" s="110">
        <v>64859.05</v>
      </c>
      <c r="Q20" s="110"/>
      <c r="R20" s="110">
        <v>65531.372000000003</v>
      </c>
      <c r="S20" s="110"/>
      <c r="T20" s="119">
        <f>N20+P20+R20</f>
        <v>226170.818</v>
      </c>
      <c r="U20" s="110"/>
      <c r="V20" s="110">
        <v>115270</v>
      </c>
      <c r="W20" s="110"/>
      <c r="X20" s="110">
        <v>50381492</v>
      </c>
      <c r="Y20" s="110"/>
      <c r="Z20" s="110">
        <v>49582</v>
      </c>
      <c r="AA20" s="110"/>
      <c r="AB20" s="110">
        <v>229.50428515206238</v>
      </c>
      <c r="AC20" s="110"/>
      <c r="AD20" s="129">
        <f>X20/Z20</f>
        <v>1016.12464200718</v>
      </c>
      <c r="AE20" s="110"/>
      <c r="AF20" s="133">
        <v>82.266110990312754</v>
      </c>
      <c r="AG20" s="133">
        <v>43.27283646571636</v>
      </c>
      <c r="AH20" s="140"/>
    </row>
    <row r="21" spans="1:34" s="62" customFormat="1" ht="6.75" customHeight="1" x14ac:dyDescent="0.2">
      <c r="A21" s="789"/>
      <c r="B21" s="93"/>
      <c r="C21" s="71"/>
      <c r="E21" s="71"/>
      <c r="AH21" s="140"/>
    </row>
    <row r="22" spans="1:34" s="62" customFormat="1" ht="11.25" x14ac:dyDescent="0.2">
      <c r="A22" s="789"/>
      <c r="B22" s="96"/>
      <c r="C22" s="94">
        <v>2022</v>
      </c>
      <c r="E22" s="261"/>
      <c r="F22" s="110">
        <v>4519</v>
      </c>
      <c r="G22" s="110"/>
      <c r="H22" s="110">
        <v>2622</v>
      </c>
      <c r="I22" s="110"/>
      <c r="J22" s="110">
        <v>1847</v>
      </c>
      <c r="K22" s="110"/>
      <c r="L22" s="119">
        <f>F22+H22+J22</f>
        <v>8988</v>
      </c>
      <c r="M22" s="110"/>
      <c r="N22" s="110">
        <v>77588.790999999997</v>
      </c>
      <c r="O22" s="110"/>
      <c r="P22" s="110">
        <v>52411.968999999997</v>
      </c>
      <c r="Q22" s="110"/>
      <c r="R22" s="110">
        <v>60469.046000000002</v>
      </c>
      <c r="S22" s="110"/>
      <c r="T22" s="119">
        <f>N22+P22+R22</f>
        <v>190469.80599999998</v>
      </c>
      <c r="U22" s="110"/>
      <c r="V22" s="110">
        <v>107640</v>
      </c>
      <c r="W22" s="110"/>
      <c r="X22" s="110">
        <v>47387068</v>
      </c>
      <c r="Y22" s="110"/>
      <c r="Z22" s="110">
        <v>52973</v>
      </c>
      <c r="AA22" s="110"/>
      <c r="AB22" s="110">
        <v>229.41707843731075</v>
      </c>
      <c r="AC22" s="110"/>
      <c r="AD22" s="129">
        <f>X22/Z22</f>
        <v>894.55133747380739</v>
      </c>
      <c r="AE22" s="110"/>
      <c r="AF22" s="133">
        <v>74.839503648872338</v>
      </c>
      <c r="AG22" s="133">
        <v>45.707950888103944</v>
      </c>
      <c r="AH22" s="141"/>
    </row>
    <row r="23" spans="1:34" s="62" customFormat="1" ht="6.75" customHeight="1" x14ac:dyDescent="0.2">
      <c r="A23" s="789"/>
      <c r="B23" s="93"/>
      <c r="C23" s="71"/>
      <c r="E23" s="71"/>
      <c r="AH23" s="140"/>
    </row>
    <row r="24" spans="1:34" s="62" customFormat="1" ht="11.25" x14ac:dyDescent="0.2">
      <c r="A24" s="789"/>
      <c r="B24" s="96"/>
      <c r="C24" s="94">
        <v>2021</v>
      </c>
      <c r="E24" s="261"/>
      <c r="F24" s="110">
        <v>4232</v>
      </c>
      <c r="G24" s="110"/>
      <c r="H24" s="110">
        <v>2115</v>
      </c>
      <c r="I24" s="110"/>
      <c r="J24" s="110">
        <v>1647</v>
      </c>
      <c r="K24" s="110"/>
      <c r="L24" s="119">
        <f>F24+H24+J24</f>
        <v>7994</v>
      </c>
      <c r="M24" s="110"/>
      <c r="N24" s="110">
        <v>75305.149999999994</v>
      </c>
      <c r="O24" s="110"/>
      <c r="P24" s="110">
        <v>40752.89</v>
      </c>
      <c r="Q24" s="110"/>
      <c r="R24" s="110">
        <v>49995.57</v>
      </c>
      <c r="S24" s="110"/>
      <c r="T24" s="119">
        <f>N24+P24+R24</f>
        <v>166053.60999999999</v>
      </c>
      <c r="U24" s="110"/>
      <c r="V24" s="110">
        <v>85617</v>
      </c>
      <c r="W24" s="110"/>
      <c r="X24" s="110">
        <v>45347184</v>
      </c>
      <c r="Y24" s="110"/>
      <c r="Z24" s="110">
        <v>43143</v>
      </c>
      <c r="AA24" s="110"/>
      <c r="AB24" s="110">
        <v>245.58448438382408</v>
      </c>
      <c r="AC24" s="110"/>
      <c r="AD24" s="129">
        <f>X24/Z24</f>
        <v>1051.0901884430846</v>
      </c>
      <c r="AE24" s="110"/>
      <c r="AF24" s="133">
        <v>72.465656659344745</v>
      </c>
      <c r="AG24" s="133">
        <v>43.63730058584482</v>
      </c>
      <c r="AH24" s="141"/>
    </row>
    <row r="25" spans="1:34" s="62" customFormat="1" ht="6.75" customHeight="1" x14ac:dyDescent="0.2">
      <c r="A25" s="789"/>
      <c r="B25" s="93"/>
      <c r="C25" s="71"/>
      <c r="E25" s="71"/>
      <c r="AH25" s="140"/>
    </row>
    <row r="26" spans="1:34" s="62" customFormat="1" ht="11.25" x14ac:dyDescent="0.2">
      <c r="A26" s="789"/>
      <c r="B26" s="96"/>
      <c r="C26" s="94">
        <v>2020</v>
      </c>
      <c r="E26" s="261"/>
      <c r="F26" s="110">
        <v>5455</v>
      </c>
      <c r="G26" s="110"/>
      <c r="H26" s="110">
        <v>2502</v>
      </c>
      <c r="I26" s="110"/>
      <c r="J26" s="110">
        <v>1779</v>
      </c>
      <c r="K26" s="110"/>
      <c r="L26" s="119">
        <f>F26+H26+J26</f>
        <v>9736</v>
      </c>
      <c r="M26" s="110"/>
      <c r="N26" s="110">
        <v>90759</v>
      </c>
      <c r="O26" s="110"/>
      <c r="P26" s="110">
        <v>44881</v>
      </c>
      <c r="Q26" s="110"/>
      <c r="R26" s="110">
        <v>51627</v>
      </c>
      <c r="S26" s="110"/>
      <c r="T26" s="119">
        <f>N26+P26+R26</f>
        <v>187267</v>
      </c>
      <c r="U26" s="110"/>
      <c r="V26" s="110">
        <v>91013</v>
      </c>
      <c r="W26" s="110"/>
      <c r="X26" s="110">
        <v>56420718</v>
      </c>
      <c r="Y26" s="110"/>
      <c r="Z26" s="110">
        <v>43234</v>
      </c>
      <c r="AA26" s="110"/>
      <c r="AB26" s="110">
        <v>253</v>
      </c>
      <c r="AC26" s="110"/>
      <c r="AD26" s="129">
        <f>X26/Z26</f>
        <v>1305.0080492205209</v>
      </c>
      <c r="AE26" s="110"/>
      <c r="AF26" s="133">
        <v>65.8</v>
      </c>
      <c r="AG26" s="133">
        <v>40.9</v>
      </c>
      <c r="AH26" s="141"/>
    </row>
    <row r="27" spans="1:34" s="62" customFormat="1" ht="6.75" customHeight="1" x14ac:dyDescent="0.2">
      <c r="A27" s="789"/>
      <c r="B27" s="93"/>
      <c r="C27" s="71"/>
      <c r="E27" s="71"/>
      <c r="L27" s="119"/>
      <c r="T27" s="119"/>
      <c r="AD27" s="129"/>
      <c r="AH27" s="140"/>
    </row>
    <row r="28" spans="1:34" s="62" customFormat="1" ht="11.25" x14ac:dyDescent="0.2">
      <c r="A28" s="789"/>
      <c r="B28" s="96"/>
      <c r="C28" s="461" t="s">
        <v>424</v>
      </c>
      <c r="D28" s="608"/>
      <c r="E28" s="608" t="s">
        <v>432</v>
      </c>
      <c r="F28" s="110">
        <v>4128</v>
      </c>
      <c r="G28" s="110"/>
      <c r="H28" s="110">
        <v>2675</v>
      </c>
      <c r="I28" s="110"/>
      <c r="J28" s="110">
        <v>1713</v>
      </c>
      <c r="K28" s="110"/>
      <c r="L28" s="119">
        <f t="shared" ref="L28:L30" si="0">F28+H28+J28</f>
        <v>8516</v>
      </c>
      <c r="M28" s="110"/>
      <c r="N28" s="110">
        <v>31621.338</v>
      </c>
      <c r="O28" s="110"/>
      <c r="P28" s="110">
        <v>24341.575000000001</v>
      </c>
      <c r="Q28" s="110"/>
      <c r="R28" s="110">
        <v>24037.172999999999</v>
      </c>
      <c r="S28" s="110"/>
      <c r="T28" s="119">
        <f t="shared" ref="T28:T30" si="1">N28+P28+R28</f>
        <v>80000.085999999996</v>
      </c>
      <c r="U28" s="110"/>
      <c r="V28" s="110">
        <v>110531</v>
      </c>
      <c r="W28" s="110"/>
      <c r="X28" s="110">
        <v>16520134</v>
      </c>
      <c r="Y28" s="110"/>
      <c r="Z28" s="110">
        <v>52646</v>
      </c>
      <c r="AA28" s="110"/>
      <c r="AB28" s="110">
        <v>99.551394573311413</v>
      </c>
      <c r="AC28" s="110"/>
      <c r="AD28" s="129">
        <f t="shared" ref="AD28:AD30" si="2">X28/Z28</f>
        <v>313.79656574098698</v>
      </c>
      <c r="AE28" s="110"/>
      <c r="AF28" s="133">
        <v>76.947268108796763</v>
      </c>
      <c r="AG28" s="133">
        <v>40.200044036443025</v>
      </c>
      <c r="AH28" s="141"/>
    </row>
    <row r="29" spans="1:34" s="62" customFormat="1" ht="6.75" customHeight="1" x14ac:dyDescent="0.2">
      <c r="A29" s="789"/>
      <c r="B29" s="96"/>
      <c r="C29" s="181"/>
      <c r="D29" s="69"/>
      <c r="E29" s="69"/>
      <c r="F29" s="110"/>
      <c r="G29" s="110"/>
      <c r="H29" s="110"/>
      <c r="I29" s="110"/>
      <c r="J29" s="110"/>
      <c r="K29" s="110"/>
      <c r="L29" s="119"/>
      <c r="M29" s="110"/>
      <c r="N29" s="110"/>
      <c r="O29" s="110"/>
      <c r="P29" s="110"/>
      <c r="Q29" s="110"/>
      <c r="R29" s="110"/>
      <c r="S29" s="110"/>
      <c r="T29" s="119"/>
      <c r="U29" s="110"/>
      <c r="V29" s="110"/>
      <c r="W29" s="110"/>
      <c r="X29" s="110"/>
      <c r="Y29" s="110"/>
      <c r="Z29" s="110"/>
      <c r="AA29" s="110"/>
      <c r="AB29" s="110"/>
      <c r="AC29" s="110"/>
      <c r="AD29" s="129"/>
      <c r="AE29" s="110"/>
      <c r="AF29" s="110"/>
      <c r="AG29" s="110"/>
      <c r="AH29" s="141"/>
    </row>
    <row r="30" spans="1:34" s="62" customFormat="1" ht="11.25" x14ac:dyDescent="0.2">
      <c r="A30" s="789"/>
      <c r="B30" s="93"/>
      <c r="C30" s="461" t="s">
        <v>421</v>
      </c>
      <c r="D30" s="608"/>
      <c r="E30" s="608" t="s">
        <v>429</v>
      </c>
      <c r="F30" s="110">
        <v>5047</v>
      </c>
      <c r="G30" s="110"/>
      <c r="H30" s="110">
        <v>3026</v>
      </c>
      <c r="I30" s="110"/>
      <c r="J30" s="110">
        <v>2103</v>
      </c>
      <c r="K30" s="110"/>
      <c r="L30" s="119">
        <f t="shared" si="0"/>
        <v>10176</v>
      </c>
      <c r="M30" s="110"/>
      <c r="N30" s="110">
        <v>34773.292999999998</v>
      </c>
      <c r="O30" s="110"/>
      <c r="P30" s="110">
        <v>25866.096000000001</v>
      </c>
      <c r="Q30" s="110"/>
      <c r="R30" s="110">
        <v>27442.285</v>
      </c>
      <c r="S30" s="110"/>
      <c r="T30" s="119">
        <f t="shared" si="1"/>
        <v>88081.673999999999</v>
      </c>
      <c r="U30" s="110"/>
      <c r="V30" s="110">
        <v>115737</v>
      </c>
      <c r="W30" s="110"/>
      <c r="X30" s="110">
        <v>17714226</v>
      </c>
      <c r="Y30" s="110"/>
      <c r="Z30" s="110">
        <v>57573</v>
      </c>
      <c r="AA30" s="110"/>
      <c r="AB30" s="110">
        <v>94.146907387351206</v>
      </c>
      <c r="AC30" s="110"/>
      <c r="AD30" s="129">
        <f t="shared" si="2"/>
        <v>307.68287217966753</v>
      </c>
      <c r="AE30" s="110"/>
      <c r="AF30" s="133">
        <v>73.18236776287543</v>
      </c>
      <c r="AG30" s="133">
        <v>37.2805935223532</v>
      </c>
      <c r="AH30" s="140"/>
    </row>
    <row r="31" spans="1:34" s="62" customFormat="1" ht="6.75" customHeight="1" x14ac:dyDescent="0.2">
      <c r="A31" s="789"/>
      <c r="B31" s="100"/>
      <c r="C31" s="101"/>
      <c r="D31" s="102"/>
      <c r="E31" s="103"/>
      <c r="F31" s="104"/>
      <c r="G31" s="104"/>
      <c r="H31" s="104"/>
      <c r="I31" s="104"/>
      <c r="J31" s="104"/>
      <c r="K31" s="104"/>
      <c r="L31" s="120"/>
      <c r="M31" s="104"/>
      <c r="N31" s="104"/>
      <c r="O31" s="104"/>
      <c r="P31" s="104"/>
      <c r="Q31" s="104"/>
      <c r="R31" s="104"/>
      <c r="S31" s="104"/>
      <c r="T31" s="120"/>
      <c r="U31" s="104"/>
      <c r="V31" s="104"/>
      <c r="W31" s="104"/>
      <c r="X31" s="124"/>
      <c r="Y31" s="124"/>
      <c r="Z31" s="124"/>
      <c r="AA31" s="104"/>
      <c r="AB31" s="120"/>
      <c r="AC31" s="120"/>
      <c r="AD31" s="120"/>
      <c r="AE31" s="120"/>
      <c r="AF31" s="120"/>
      <c r="AG31" s="142"/>
      <c r="AH31" s="143"/>
    </row>
    <row r="32" spans="1:34" s="62" customFormat="1" ht="6.75" customHeight="1" x14ac:dyDescent="0.2">
      <c r="A32" s="789"/>
      <c r="B32" s="93"/>
      <c r="C32" s="71"/>
      <c r="D32" s="67"/>
      <c r="F32" s="105"/>
      <c r="G32" s="105"/>
      <c r="H32" s="105"/>
      <c r="I32" s="105"/>
      <c r="J32" s="105"/>
      <c r="K32" s="105"/>
      <c r="L32" s="121"/>
      <c r="M32" s="105"/>
      <c r="N32" s="105"/>
      <c r="O32" s="105"/>
      <c r="P32" s="105"/>
      <c r="Q32" s="105"/>
      <c r="R32" s="107"/>
      <c r="S32" s="105"/>
      <c r="T32" s="121"/>
      <c r="U32" s="105"/>
      <c r="V32" s="105"/>
      <c r="W32" s="105"/>
      <c r="X32" s="125"/>
      <c r="Y32" s="125"/>
      <c r="Z32" s="125"/>
      <c r="AA32" s="105"/>
      <c r="AB32" s="121"/>
      <c r="AC32" s="121"/>
      <c r="AD32" s="121"/>
      <c r="AE32" s="121"/>
      <c r="AF32" s="121"/>
      <c r="AG32" s="144"/>
      <c r="AH32" s="140"/>
    </row>
    <row r="33" spans="1:66" s="62" customFormat="1" ht="4.5" customHeight="1" x14ac:dyDescent="0.2">
      <c r="A33" s="789"/>
      <c r="B33" s="93"/>
      <c r="C33" s="106"/>
      <c r="E33" s="71"/>
      <c r="F33" s="107"/>
      <c r="G33" s="107"/>
      <c r="H33" s="107"/>
      <c r="I33" s="107"/>
      <c r="J33" s="107"/>
      <c r="K33" s="107"/>
      <c r="L33" s="119"/>
      <c r="M33" s="107"/>
      <c r="N33" s="107"/>
      <c r="O33" s="107"/>
      <c r="P33" s="107"/>
      <c r="Q33" s="107"/>
      <c r="R33" s="107"/>
      <c r="S33" s="107"/>
      <c r="T33" s="107"/>
      <c r="U33" s="107"/>
      <c r="V33" s="107"/>
      <c r="W33" s="107"/>
      <c r="X33" s="107"/>
      <c r="Y33" s="107"/>
      <c r="Z33" s="107"/>
      <c r="AA33" s="107"/>
      <c r="AB33" s="105"/>
      <c r="AC33" s="107"/>
      <c r="AD33" s="107"/>
      <c r="AE33" s="107"/>
      <c r="AF33" s="107"/>
      <c r="AG33" s="107"/>
      <c r="AH33" s="140"/>
    </row>
    <row r="34" spans="1:66" s="62" customFormat="1" ht="13.5" customHeight="1" x14ac:dyDescent="0.2">
      <c r="A34" s="789"/>
      <c r="B34" s="93"/>
      <c r="C34" s="97">
        <v>2024</v>
      </c>
      <c r="D34" s="108"/>
      <c r="E34" s="94" t="s">
        <v>431</v>
      </c>
      <c r="F34" s="110">
        <v>4128</v>
      </c>
      <c r="G34" s="110"/>
      <c r="H34" s="110">
        <v>2675</v>
      </c>
      <c r="I34" s="110"/>
      <c r="J34" s="110">
        <v>1713</v>
      </c>
      <c r="K34" s="110"/>
      <c r="L34" s="119">
        <f>F34+H34+J34</f>
        <v>8516</v>
      </c>
      <c r="M34" s="110"/>
      <c r="N34" s="110">
        <v>6135.3869999999997</v>
      </c>
      <c r="O34" s="110"/>
      <c r="P34" s="110">
        <v>5017.08</v>
      </c>
      <c r="Q34" s="110"/>
      <c r="R34" s="110">
        <v>4806.982</v>
      </c>
      <c r="S34" s="110"/>
      <c r="T34" s="119">
        <f>N34+P34+R34</f>
        <v>15959.449000000001</v>
      </c>
      <c r="U34" s="110"/>
      <c r="V34" s="110">
        <v>110531</v>
      </c>
      <c r="W34" s="110"/>
      <c r="X34" s="110">
        <v>3012384</v>
      </c>
      <c r="Y34" s="110"/>
      <c r="Z34" s="110">
        <v>52646</v>
      </c>
      <c r="AA34" s="110"/>
      <c r="AB34" s="110">
        <v>20.551181102362204</v>
      </c>
      <c r="AC34" s="110"/>
      <c r="AD34" s="129">
        <f>X34/Z34</f>
        <v>57.219617824716025</v>
      </c>
      <c r="AE34" s="110"/>
      <c r="AF34" s="133">
        <v>72.321177214202976</v>
      </c>
      <c r="AG34" s="133">
        <v>35.508625144791942</v>
      </c>
      <c r="AH34" s="140"/>
      <c r="AJ34" s="97"/>
      <c r="AK34" s="108"/>
      <c r="AL34" s="94"/>
      <c r="AM34" s="110"/>
      <c r="AN34" s="110"/>
      <c r="AO34" s="110"/>
      <c r="AP34" s="110"/>
      <c r="AQ34" s="110"/>
      <c r="AR34" s="110"/>
      <c r="AS34" s="119"/>
      <c r="AT34" s="110"/>
      <c r="AU34" s="110"/>
      <c r="AV34" s="110"/>
      <c r="AW34" s="110"/>
      <c r="AX34" s="110"/>
      <c r="AY34" s="110"/>
      <c r="AZ34" s="110"/>
      <c r="BA34" s="119"/>
      <c r="BB34" s="110"/>
      <c r="BC34" s="110"/>
      <c r="BD34" s="110"/>
      <c r="BE34" s="110"/>
      <c r="BF34" s="110"/>
      <c r="BG34" s="110"/>
      <c r="BH34" s="110"/>
      <c r="BI34" s="110"/>
      <c r="BJ34" s="110"/>
      <c r="BK34" s="129"/>
      <c r="BL34" s="110"/>
      <c r="BM34" s="133"/>
      <c r="BN34" s="133"/>
    </row>
    <row r="35" spans="1:66" s="62" customFormat="1" ht="6.75" customHeight="1" x14ac:dyDescent="0.2">
      <c r="A35" s="789"/>
      <c r="B35" s="93"/>
      <c r="C35" s="97"/>
      <c r="D35" s="109"/>
      <c r="E35" s="37"/>
      <c r="F35" s="110"/>
      <c r="G35" s="110"/>
      <c r="H35" s="110"/>
      <c r="I35" s="110"/>
      <c r="J35" s="110"/>
      <c r="K35" s="110"/>
      <c r="L35" s="119"/>
      <c r="M35" s="110"/>
      <c r="N35" s="110"/>
      <c r="O35" s="110"/>
      <c r="P35" s="110"/>
      <c r="Q35" s="110"/>
      <c r="R35" s="110"/>
      <c r="S35" s="110"/>
      <c r="T35" s="119"/>
      <c r="U35" s="110"/>
      <c r="V35" s="110"/>
      <c r="W35" s="110"/>
      <c r="X35" s="110"/>
      <c r="Y35" s="110"/>
      <c r="Z35" s="110"/>
      <c r="AA35" s="110"/>
      <c r="AB35" s="110"/>
      <c r="AC35" s="110"/>
      <c r="AD35" s="129"/>
      <c r="AE35" s="110"/>
      <c r="AF35" s="133"/>
      <c r="AG35" s="133"/>
      <c r="AH35" s="140"/>
      <c r="AJ35" s="97"/>
      <c r="AK35" s="109"/>
      <c r="AL35" s="37"/>
      <c r="AM35" s="110"/>
      <c r="AN35" s="110"/>
      <c r="AO35" s="110"/>
      <c r="AP35" s="110"/>
      <c r="AQ35" s="110"/>
      <c r="AR35" s="110"/>
      <c r="AS35" s="119"/>
      <c r="AT35" s="110"/>
      <c r="AU35" s="110"/>
      <c r="AV35" s="110"/>
      <c r="AW35" s="110"/>
      <c r="AX35" s="110"/>
      <c r="AY35" s="110"/>
      <c r="AZ35" s="110"/>
      <c r="BA35" s="119"/>
      <c r="BB35" s="110"/>
      <c r="BC35" s="110"/>
      <c r="BD35" s="110"/>
      <c r="BE35" s="110"/>
      <c r="BF35" s="110"/>
      <c r="BG35" s="110"/>
      <c r="BH35" s="110"/>
      <c r="BI35" s="110"/>
      <c r="BJ35" s="110"/>
      <c r="BK35" s="129"/>
      <c r="BL35" s="110"/>
      <c r="BM35" s="133"/>
      <c r="BN35" s="133"/>
    </row>
    <row r="36" spans="1:66" s="62" customFormat="1" ht="11.25" x14ac:dyDescent="0.2">
      <c r="A36" s="789"/>
      <c r="B36" s="93"/>
      <c r="C36" s="97"/>
      <c r="D36" s="108"/>
      <c r="E36" s="94" t="s">
        <v>426</v>
      </c>
      <c r="F36" s="110">
        <v>3665</v>
      </c>
      <c r="G36" s="110"/>
      <c r="H36" s="110">
        <v>2416</v>
      </c>
      <c r="I36" s="110"/>
      <c r="J36" s="110">
        <v>1683</v>
      </c>
      <c r="K36" s="110"/>
      <c r="L36" s="119">
        <f>F36+H36+J36</f>
        <v>7764</v>
      </c>
      <c r="M36" s="110"/>
      <c r="N36" s="110">
        <v>4876.4139999999998</v>
      </c>
      <c r="O36" s="110"/>
      <c r="P36" s="110">
        <v>4461.6509999999998</v>
      </c>
      <c r="Q36" s="110"/>
      <c r="R36" s="110">
        <v>4630.1289999999999</v>
      </c>
      <c r="S36" s="110"/>
      <c r="T36" s="119">
        <f>N36+P36+R36</f>
        <v>13968.194</v>
      </c>
      <c r="U36" s="110"/>
      <c r="V36" s="110">
        <v>110531</v>
      </c>
      <c r="W36" s="110"/>
      <c r="X36" s="110">
        <v>2319418</v>
      </c>
      <c r="Y36" s="110"/>
      <c r="Z36" s="110">
        <v>49008</v>
      </c>
      <c r="AA36" s="110"/>
      <c r="AB36" s="110">
        <v>19.182608695652174</v>
      </c>
      <c r="AC36" s="110"/>
      <c r="AD36" s="129">
        <f>X36/Z36</f>
        <v>47.327334312765259</v>
      </c>
      <c r="AE36" s="110"/>
      <c r="AF36" s="133">
        <v>69.361571257354683</v>
      </c>
      <c r="AG36" s="133">
        <v>32.991144083047722</v>
      </c>
      <c r="AH36" s="140"/>
      <c r="AJ36" s="97"/>
      <c r="AK36" s="108"/>
      <c r="AL36" s="94"/>
      <c r="AM36" s="110"/>
      <c r="AN36" s="110"/>
      <c r="AO36" s="110"/>
      <c r="AP36" s="110"/>
      <c r="AQ36" s="110"/>
      <c r="AR36" s="110"/>
      <c r="AS36" s="119"/>
      <c r="AT36" s="110"/>
      <c r="AU36" s="110"/>
      <c r="AV36" s="110"/>
      <c r="AW36" s="110"/>
      <c r="AX36" s="110"/>
      <c r="AY36" s="110"/>
      <c r="AZ36" s="110"/>
      <c r="BA36" s="119"/>
      <c r="BB36" s="110"/>
      <c r="BC36" s="110"/>
      <c r="BD36" s="110"/>
      <c r="BE36" s="110"/>
      <c r="BF36" s="110"/>
      <c r="BG36" s="110"/>
      <c r="BH36" s="110"/>
      <c r="BI36" s="110"/>
      <c r="BJ36" s="110"/>
      <c r="BK36" s="129"/>
      <c r="BL36" s="110"/>
      <c r="BM36" s="133"/>
      <c r="BN36" s="133"/>
    </row>
    <row r="37" spans="1:66" s="62" customFormat="1" ht="6.75" customHeight="1" x14ac:dyDescent="0.2">
      <c r="A37" s="789"/>
      <c r="B37" s="93"/>
      <c r="C37" s="97"/>
      <c r="D37" s="109"/>
      <c r="E37" s="37"/>
      <c r="F37" s="110"/>
      <c r="G37" s="110"/>
      <c r="H37" s="110"/>
      <c r="I37" s="110"/>
      <c r="J37" s="110"/>
      <c r="K37" s="110"/>
      <c r="L37" s="119"/>
      <c r="M37" s="110"/>
      <c r="N37" s="110"/>
      <c r="O37" s="110"/>
      <c r="P37" s="110"/>
      <c r="Q37" s="110"/>
      <c r="R37" s="110"/>
      <c r="S37" s="110"/>
      <c r="T37" s="119"/>
      <c r="U37" s="110"/>
      <c r="V37" s="110"/>
      <c r="W37" s="110"/>
      <c r="X37" s="110"/>
      <c r="Y37" s="110"/>
      <c r="Z37" s="110"/>
      <c r="AA37" s="110"/>
      <c r="AB37" s="110"/>
      <c r="AC37" s="110"/>
      <c r="AD37" s="129"/>
      <c r="AE37" s="110"/>
      <c r="AF37" s="133"/>
      <c r="AG37" s="133"/>
      <c r="AH37" s="140"/>
      <c r="AJ37" s="97"/>
      <c r="AK37" s="109"/>
      <c r="AL37" s="37"/>
      <c r="AM37" s="110"/>
      <c r="AN37" s="110"/>
      <c r="AO37" s="110"/>
      <c r="AP37" s="110"/>
      <c r="AQ37" s="110"/>
      <c r="AR37" s="110"/>
      <c r="AS37" s="119"/>
      <c r="AT37" s="110"/>
      <c r="AU37" s="110"/>
      <c r="AV37" s="110"/>
      <c r="AW37" s="110"/>
      <c r="AX37" s="110"/>
      <c r="AY37" s="110"/>
      <c r="AZ37" s="110"/>
      <c r="BA37" s="119"/>
      <c r="BB37" s="110"/>
      <c r="BC37" s="110"/>
      <c r="BD37" s="110"/>
      <c r="BE37" s="110"/>
      <c r="BF37" s="110"/>
      <c r="BG37" s="110"/>
      <c r="BH37" s="110"/>
      <c r="BI37" s="110"/>
      <c r="BJ37" s="110"/>
      <c r="BK37" s="129"/>
      <c r="BL37" s="110"/>
      <c r="BM37" s="133"/>
      <c r="BN37" s="133"/>
    </row>
    <row r="38" spans="1:66" s="62" customFormat="1" ht="11.25" x14ac:dyDescent="0.2">
      <c r="A38" s="789"/>
      <c r="B38" s="96"/>
      <c r="C38" s="97"/>
      <c r="D38" s="108"/>
      <c r="E38" s="94" t="s">
        <v>425</v>
      </c>
      <c r="F38" s="110">
        <v>4363</v>
      </c>
      <c r="G38" s="110"/>
      <c r="H38" s="110">
        <v>2649</v>
      </c>
      <c r="I38" s="110"/>
      <c r="J38" s="110">
        <v>1728</v>
      </c>
      <c r="K38" s="110"/>
      <c r="L38" s="119">
        <f>F38+H38+J38</f>
        <v>8740</v>
      </c>
      <c r="M38" s="110"/>
      <c r="N38" s="110">
        <v>6085.3519999999999</v>
      </c>
      <c r="O38" s="110"/>
      <c r="P38" s="110">
        <v>4942.8019999999997</v>
      </c>
      <c r="Q38" s="110"/>
      <c r="R38" s="110">
        <v>4884.3459999999995</v>
      </c>
      <c r="S38" s="110"/>
      <c r="T38" s="119">
        <f>N38+P38+R38</f>
        <v>15912.499999999998</v>
      </c>
      <c r="U38" s="110"/>
      <c r="V38" s="110">
        <v>110531</v>
      </c>
      <c r="W38" s="110"/>
      <c r="X38" s="110">
        <v>3103417</v>
      </c>
      <c r="Y38" s="110"/>
      <c r="Z38" s="110">
        <v>54858</v>
      </c>
      <c r="AA38" s="110"/>
      <c r="AB38" s="110">
        <v>20.52671755725191</v>
      </c>
      <c r="AC38" s="110"/>
      <c r="AD38" s="129">
        <f>X38/Z38</f>
        <v>56.571821794451125</v>
      </c>
      <c r="AE38" s="110"/>
      <c r="AF38" s="133">
        <v>67.948673840086855</v>
      </c>
      <c r="AG38" s="133">
        <v>34.652567266902693</v>
      </c>
      <c r="AH38" s="140"/>
      <c r="AJ38" s="97"/>
      <c r="AK38" s="108"/>
      <c r="AL38" s="94"/>
      <c r="AM38" s="110"/>
      <c r="AN38" s="110"/>
      <c r="AO38" s="110"/>
      <c r="AP38" s="110"/>
      <c r="AQ38" s="110"/>
      <c r="AR38" s="110"/>
      <c r="AS38" s="119"/>
      <c r="AT38" s="110"/>
      <c r="AU38" s="110"/>
      <c r="AV38" s="110"/>
      <c r="AW38" s="110"/>
      <c r="AX38" s="110"/>
      <c r="AY38" s="110"/>
      <c r="AZ38" s="110"/>
      <c r="BA38" s="119"/>
      <c r="BB38" s="110"/>
      <c r="BC38" s="110"/>
      <c r="BD38" s="110"/>
      <c r="BE38" s="110"/>
      <c r="BF38" s="110"/>
      <c r="BG38" s="110"/>
      <c r="BH38" s="110"/>
      <c r="BI38" s="110"/>
      <c r="BJ38" s="110"/>
      <c r="BK38" s="129"/>
      <c r="BL38" s="110"/>
      <c r="BM38" s="133"/>
      <c r="BN38" s="133"/>
    </row>
    <row r="39" spans="1:66" s="62" customFormat="1" ht="12.75" customHeight="1" x14ac:dyDescent="0.2">
      <c r="A39" s="789"/>
      <c r="B39" s="96"/>
      <c r="C39" s="97"/>
      <c r="D39" s="109"/>
      <c r="E39" s="37"/>
      <c r="F39" s="110"/>
      <c r="G39" s="110"/>
      <c r="H39" s="110"/>
      <c r="I39" s="110"/>
      <c r="J39" s="110"/>
      <c r="K39" s="110"/>
      <c r="L39" s="110"/>
      <c r="M39" s="110"/>
      <c r="N39" s="110"/>
      <c r="O39" s="110"/>
      <c r="P39" s="110"/>
      <c r="Q39" s="110"/>
      <c r="R39" s="110"/>
      <c r="S39" s="110"/>
      <c r="T39" s="110"/>
      <c r="U39" s="110"/>
      <c r="V39" s="110"/>
      <c r="W39" s="110"/>
      <c r="X39" s="110"/>
      <c r="Y39" s="107"/>
      <c r="Z39" s="110"/>
      <c r="AA39" s="107"/>
      <c r="AB39" s="110"/>
      <c r="AC39" s="110"/>
      <c r="AD39" s="130"/>
      <c r="AE39" s="110"/>
      <c r="AF39" s="133"/>
      <c r="AG39" s="133"/>
      <c r="AH39" s="141"/>
      <c r="AJ39" s="97"/>
      <c r="AK39" s="109"/>
      <c r="AL39" s="37"/>
      <c r="AM39" s="110"/>
      <c r="AN39" s="110"/>
      <c r="AO39" s="110"/>
      <c r="AP39" s="110"/>
      <c r="AQ39" s="110"/>
      <c r="AR39" s="110"/>
      <c r="AS39" s="110"/>
      <c r="AT39" s="110"/>
      <c r="AU39" s="110"/>
      <c r="AV39" s="110"/>
      <c r="AW39" s="110"/>
      <c r="AX39" s="110"/>
      <c r="AY39" s="110"/>
      <c r="AZ39" s="110"/>
      <c r="BA39" s="110"/>
      <c r="BB39" s="110"/>
      <c r="BC39" s="110"/>
      <c r="BD39" s="110"/>
      <c r="BE39" s="110"/>
      <c r="BF39" s="107"/>
      <c r="BG39" s="110"/>
      <c r="BH39" s="107"/>
      <c r="BI39" s="110"/>
      <c r="BJ39" s="110"/>
      <c r="BK39" s="130"/>
      <c r="BL39" s="110"/>
      <c r="BM39" s="133"/>
      <c r="BN39" s="133"/>
    </row>
    <row r="40" spans="1:66" s="62" customFormat="1" ht="11.25" x14ac:dyDescent="0.2">
      <c r="A40" s="789"/>
      <c r="B40" s="96"/>
      <c r="C40" s="97">
        <v>2023</v>
      </c>
      <c r="D40" s="108"/>
      <c r="E40" s="94" t="s">
        <v>428</v>
      </c>
      <c r="F40" s="110">
        <v>5047</v>
      </c>
      <c r="G40" s="110"/>
      <c r="H40" s="110">
        <v>3026</v>
      </c>
      <c r="I40" s="110"/>
      <c r="J40" s="110">
        <v>2103</v>
      </c>
      <c r="K40" s="110"/>
      <c r="L40" s="119">
        <f>F40+H40+J40</f>
        <v>10176</v>
      </c>
      <c r="M40" s="110"/>
      <c r="N40" s="110">
        <v>7136.1589999999997</v>
      </c>
      <c r="O40" s="110"/>
      <c r="P40" s="110">
        <v>5448.0550000000003</v>
      </c>
      <c r="Q40" s="110"/>
      <c r="R40" s="110">
        <v>5628.3339999999998</v>
      </c>
      <c r="S40" s="110"/>
      <c r="T40" s="119">
        <f>N40+P40+R40</f>
        <v>18212.547999999999</v>
      </c>
      <c r="U40" s="110"/>
      <c r="V40" s="110">
        <v>115737</v>
      </c>
      <c r="W40" s="110"/>
      <c r="X40" s="110">
        <v>3437369</v>
      </c>
      <c r="Y40" s="110"/>
      <c r="Z40" s="110">
        <v>57573</v>
      </c>
      <c r="AA40" s="110"/>
      <c r="AB40" s="110">
        <v>20.044444444444444</v>
      </c>
      <c r="AC40" s="110"/>
      <c r="AD40" s="129">
        <f>X40/Z40</f>
        <v>59.704531638094245</v>
      </c>
      <c r="AE40" s="110"/>
      <c r="AF40" s="133">
        <v>70.54028166279106</v>
      </c>
      <c r="AG40" s="133">
        <v>33.978079445671881</v>
      </c>
      <c r="AH40" s="145"/>
      <c r="AJ40" s="97"/>
      <c r="AK40" s="108"/>
      <c r="AL40" s="94"/>
      <c r="AM40" s="110"/>
      <c r="AN40" s="110"/>
      <c r="AO40" s="110"/>
      <c r="AP40" s="110"/>
      <c r="AQ40" s="110"/>
      <c r="AR40" s="110"/>
      <c r="AS40" s="119"/>
      <c r="AT40" s="110"/>
      <c r="AU40" s="110"/>
      <c r="AV40" s="110"/>
      <c r="AW40" s="110"/>
      <c r="AX40" s="110"/>
      <c r="AY40" s="110"/>
      <c r="AZ40" s="110"/>
      <c r="BA40" s="119"/>
      <c r="BB40" s="110"/>
      <c r="BC40" s="110"/>
      <c r="BD40" s="110"/>
      <c r="BE40" s="110"/>
      <c r="BF40" s="110"/>
      <c r="BG40" s="110"/>
      <c r="BH40" s="110"/>
      <c r="BI40" s="110"/>
      <c r="BJ40" s="110"/>
      <c r="BK40" s="129"/>
      <c r="BL40" s="110"/>
      <c r="BM40" s="133"/>
      <c r="BN40" s="133"/>
    </row>
    <row r="41" spans="1:66" s="62" customFormat="1" ht="6.75" customHeight="1" x14ac:dyDescent="0.2">
      <c r="A41" s="789"/>
      <c r="B41" s="96"/>
      <c r="C41" s="97"/>
      <c r="D41" s="109"/>
      <c r="E41" s="37"/>
      <c r="F41" s="110"/>
      <c r="G41" s="110"/>
      <c r="H41" s="110"/>
      <c r="I41" s="110"/>
      <c r="J41" s="110"/>
      <c r="K41" s="110"/>
      <c r="L41" s="110"/>
      <c r="M41" s="110"/>
      <c r="N41" s="110"/>
      <c r="O41" s="110"/>
      <c r="P41" s="110"/>
      <c r="Q41" s="110"/>
      <c r="R41" s="110"/>
      <c r="S41" s="110"/>
      <c r="T41" s="110"/>
      <c r="U41" s="110"/>
      <c r="V41" s="110"/>
      <c r="W41" s="110"/>
      <c r="X41" s="110"/>
      <c r="Y41" s="107"/>
      <c r="Z41" s="110"/>
      <c r="AA41" s="107"/>
      <c r="AB41" s="110"/>
      <c r="AC41" s="110"/>
      <c r="AD41" s="133"/>
      <c r="AE41" s="110"/>
      <c r="AF41" s="133"/>
      <c r="AG41" s="133"/>
      <c r="AH41" s="146"/>
      <c r="AJ41" s="97"/>
      <c r="AK41" s="109"/>
      <c r="AL41" s="37"/>
      <c r="AM41" s="110"/>
      <c r="AN41" s="110"/>
      <c r="AO41" s="110"/>
      <c r="AP41" s="110"/>
      <c r="AQ41" s="110"/>
      <c r="AR41" s="110"/>
      <c r="AS41" s="110"/>
      <c r="AT41" s="110"/>
      <c r="AU41" s="110"/>
      <c r="AV41" s="110"/>
      <c r="AW41" s="110"/>
      <c r="AX41" s="110"/>
      <c r="AY41" s="110"/>
      <c r="AZ41" s="110"/>
      <c r="BA41" s="110"/>
      <c r="BB41" s="110"/>
      <c r="BC41" s="110"/>
      <c r="BD41" s="110"/>
      <c r="BE41" s="110"/>
      <c r="BF41" s="107"/>
      <c r="BG41" s="110"/>
      <c r="BH41" s="107"/>
      <c r="BI41" s="110"/>
      <c r="BJ41" s="110"/>
      <c r="BK41" s="133"/>
      <c r="BL41" s="110"/>
      <c r="BM41" s="133"/>
      <c r="BN41" s="133"/>
    </row>
    <row r="42" spans="1:66" s="62" customFormat="1" ht="11.25" x14ac:dyDescent="0.2">
      <c r="A42" s="789"/>
      <c r="B42" s="96"/>
      <c r="C42" s="97"/>
      <c r="D42" s="108"/>
      <c r="E42" s="94" t="s">
        <v>426</v>
      </c>
      <c r="F42" s="110">
        <v>4945</v>
      </c>
      <c r="G42" s="110"/>
      <c r="H42" s="110">
        <v>2961</v>
      </c>
      <c r="I42" s="110"/>
      <c r="J42" s="110">
        <v>2076</v>
      </c>
      <c r="K42" s="110"/>
      <c r="L42" s="119">
        <f>F42+H42+J42</f>
        <v>9982</v>
      </c>
      <c r="M42" s="110"/>
      <c r="N42" s="110">
        <v>6593.0690000000004</v>
      </c>
      <c r="O42" s="110"/>
      <c r="P42" s="110">
        <v>5244.942</v>
      </c>
      <c r="Q42" s="110"/>
      <c r="R42" s="110">
        <v>5747.37</v>
      </c>
      <c r="S42" s="110"/>
      <c r="T42" s="119">
        <f>N42+P42+R42</f>
        <v>17585.381000000001</v>
      </c>
      <c r="U42" s="110"/>
      <c r="V42" s="110">
        <v>115737</v>
      </c>
      <c r="W42" s="110"/>
      <c r="X42" s="110">
        <v>2885183</v>
      </c>
      <c r="Y42" s="110"/>
      <c r="Z42" s="110">
        <v>58560</v>
      </c>
      <c r="AA42" s="110"/>
      <c r="AB42" s="110">
        <v>19.044776119402986</v>
      </c>
      <c r="AC42" s="110"/>
      <c r="AD42" s="129">
        <f>X42/Z42</f>
        <v>49.268835382513664</v>
      </c>
      <c r="AE42" s="110"/>
      <c r="AF42" s="133">
        <v>70.007642531799632</v>
      </c>
      <c r="AG42" s="133">
        <v>30.635939060068271</v>
      </c>
      <c r="AH42" s="141"/>
      <c r="AJ42" s="97"/>
      <c r="AK42" s="108"/>
      <c r="AL42" s="94"/>
      <c r="AM42" s="110"/>
      <c r="AN42" s="110"/>
      <c r="AO42" s="110"/>
      <c r="AP42" s="110"/>
      <c r="AQ42" s="110"/>
      <c r="AR42" s="110"/>
      <c r="AS42" s="119"/>
      <c r="AT42" s="110"/>
      <c r="AU42" s="110"/>
      <c r="AV42" s="110"/>
      <c r="AW42" s="110"/>
      <c r="AX42" s="110"/>
      <c r="AY42" s="110"/>
      <c r="AZ42" s="110"/>
      <c r="BA42" s="119"/>
      <c r="BB42" s="110"/>
      <c r="BC42" s="110"/>
      <c r="BD42" s="110"/>
      <c r="BE42" s="110"/>
      <c r="BF42" s="110"/>
      <c r="BG42" s="110"/>
      <c r="BH42" s="110"/>
      <c r="BI42" s="110"/>
      <c r="BJ42" s="110"/>
      <c r="BK42" s="129"/>
      <c r="BL42" s="110"/>
      <c r="BM42" s="133"/>
      <c r="BN42" s="133"/>
    </row>
    <row r="43" spans="1:66" s="62" customFormat="1" ht="6.75" customHeight="1" x14ac:dyDescent="0.2">
      <c r="A43" s="789"/>
      <c r="B43" s="93"/>
      <c r="C43" s="97"/>
      <c r="D43" s="109"/>
      <c r="E43" s="37"/>
      <c r="F43" s="110"/>
      <c r="G43" s="110"/>
      <c r="H43" s="110"/>
      <c r="I43" s="110"/>
      <c r="J43" s="110"/>
      <c r="K43" s="110"/>
      <c r="L43" s="110"/>
      <c r="M43" s="110"/>
      <c r="N43" s="110"/>
      <c r="O43" s="110"/>
      <c r="P43" s="110"/>
      <c r="Q43" s="110"/>
      <c r="R43" s="110"/>
      <c r="S43" s="110"/>
      <c r="T43" s="110"/>
      <c r="U43" s="110"/>
      <c r="V43" s="110"/>
      <c r="W43" s="110"/>
      <c r="X43" s="110"/>
      <c r="Y43" s="107"/>
      <c r="Z43" s="110"/>
      <c r="AA43" s="107"/>
      <c r="AB43" s="110"/>
      <c r="AC43" s="110"/>
      <c r="AD43" s="133"/>
      <c r="AE43" s="110"/>
      <c r="AF43" s="133"/>
      <c r="AG43" s="133"/>
      <c r="AH43" s="146"/>
      <c r="AJ43" s="97"/>
      <c r="AK43" s="109"/>
      <c r="AL43" s="37"/>
      <c r="AM43" s="110"/>
      <c r="AN43" s="110"/>
      <c r="AO43" s="110"/>
      <c r="AP43" s="110"/>
      <c r="AQ43" s="110"/>
      <c r="AR43" s="110"/>
      <c r="AS43" s="110"/>
      <c r="AT43" s="110"/>
      <c r="AU43" s="110"/>
      <c r="AV43" s="110"/>
      <c r="AW43" s="110"/>
      <c r="AX43" s="110"/>
      <c r="AY43" s="110"/>
      <c r="AZ43" s="110"/>
      <c r="BA43" s="110"/>
      <c r="BB43" s="110"/>
      <c r="BC43" s="110"/>
      <c r="BD43" s="110"/>
      <c r="BE43" s="110"/>
      <c r="BF43" s="107"/>
      <c r="BG43" s="110"/>
      <c r="BH43" s="107"/>
      <c r="BI43" s="110"/>
      <c r="BJ43" s="110"/>
      <c r="BK43" s="133"/>
      <c r="BL43" s="110"/>
      <c r="BM43" s="133"/>
      <c r="BN43" s="133"/>
    </row>
    <row r="44" spans="1:66" s="62" customFormat="1" ht="11.25" x14ac:dyDescent="0.2">
      <c r="A44" s="789"/>
      <c r="B44" s="96"/>
      <c r="C44" s="97"/>
      <c r="D44" s="108"/>
      <c r="E44" s="94" t="s">
        <v>425</v>
      </c>
      <c r="F44" s="110">
        <v>4890</v>
      </c>
      <c r="G44" s="110"/>
      <c r="H44" s="110">
        <v>3109</v>
      </c>
      <c r="I44" s="110"/>
      <c r="J44" s="110">
        <v>2094</v>
      </c>
      <c r="K44" s="110"/>
      <c r="L44" s="119">
        <f>F44+H44+J44</f>
        <v>10093</v>
      </c>
      <c r="M44" s="110"/>
      <c r="N44" s="110">
        <v>6742.0249999999996</v>
      </c>
      <c r="O44" s="110"/>
      <c r="P44" s="110">
        <v>5378.665</v>
      </c>
      <c r="Q44" s="110"/>
      <c r="R44" s="110">
        <v>5423.6480000000001</v>
      </c>
      <c r="S44" s="110"/>
      <c r="T44" s="119">
        <f>N44+P44+R44</f>
        <v>17544.338</v>
      </c>
      <c r="U44" s="110"/>
      <c r="V44" s="110">
        <v>114465</v>
      </c>
      <c r="W44" s="110"/>
      <c r="X44" s="110">
        <v>3253899</v>
      </c>
      <c r="Y44" s="110"/>
      <c r="Z44" s="110">
        <v>58839</v>
      </c>
      <c r="AA44" s="110"/>
      <c r="AB44" s="110">
        <v>19.094890510948904</v>
      </c>
      <c r="AC44" s="110"/>
      <c r="AD44" s="129">
        <f>X44/Z44</f>
        <v>55.301738642736957</v>
      </c>
      <c r="AE44" s="110"/>
      <c r="AF44" s="133">
        <v>72.204510312501952</v>
      </c>
      <c r="AG44" s="133">
        <v>34.848014343070489</v>
      </c>
      <c r="AH44" s="146"/>
      <c r="AJ44" s="97"/>
      <c r="AK44" s="108"/>
      <c r="AL44" s="94"/>
      <c r="AM44" s="110"/>
      <c r="AN44" s="110"/>
      <c r="AO44" s="110"/>
      <c r="AP44" s="110"/>
      <c r="AQ44" s="110"/>
      <c r="AR44" s="110"/>
      <c r="AS44" s="119"/>
      <c r="AT44" s="110"/>
      <c r="AU44" s="110"/>
      <c r="AV44" s="110"/>
      <c r="AW44" s="110"/>
      <c r="AX44" s="110"/>
      <c r="AY44" s="110"/>
      <c r="AZ44" s="110"/>
      <c r="BA44" s="119"/>
      <c r="BB44" s="110"/>
      <c r="BC44" s="110"/>
      <c r="BD44" s="110"/>
      <c r="BE44" s="110"/>
      <c r="BF44" s="110"/>
      <c r="BG44" s="110"/>
      <c r="BH44" s="110"/>
      <c r="BI44" s="110"/>
      <c r="BJ44" s="110"/>
      <c r="BK44" s="129"/>
      <c r="BL44" s="110"/>
      <c r="BM44" s="133"/>
      <c r="BN44" s="133"/>
    </row>
    <row r="45" spans="1:66" s="62" customFormat="1" ht="6.75" customHeight="1" x14ac:dyDescent="0.2">
      <c r="A45" s="789"/>
      <c r="B45" s="96"/>
      <c r="C45" s="111"/>
      <c r="D45" s="109"/>
      <c r="L45" s="98"/>
      <c r="AD45" s="131"/>
      <c r="AH45" s="141"/>
    </row>
    <row r="46" spans="1:66" ht="6.75" customHeight="1" x14ac:dyDescent="0.2">
      <c r="A46" s="789"/>
      <c r="B46" s="112"/>
      <c r="C46" s="113"/>
      <c r="D46" s="114"/>
      <c r="E46" s="115"/>
      <c r="F46" s="116"/>
      <c r="G46" s="116"/>
      <c r="H46" s="116"/>
      <c r="I46" s="116"/>
      <c r="J46" s="116"/>
      <c r="K46" s="116"/>
      <c r="L46" s="116"/>
      <c r="M46" s="116"/>
      <c r="N46" s="116"/>
      <c r="O46" s="116"/>
      <c r="P46" s="116"/>
      <c r="Q46" s="116"/>
      <c r="R46" s="116"/>
      <c r="S46" s="116"/>
      <c r="T46" s="116"/>
      <c r="U46" s="116"/>
      <c r="V46" s="116"/>
      <c r="W46" s="116"/>
      <c r="X46" s="116"/>
      <c r="Y46" s="116"/>
      <c r="Z46" s="116"/>
      <c r="AA46" s="116"/>
      <c r="AB46" s="519"/>
      <c r="AC46" s="116"/>
      <c r="AD46" s="116"/>
      <c r="AE46" s="116"/>
      <c r="AF46" s="116"/>
      <c r="AG46" s="116"/>
      <c r="AH46" s="147"/>
    </row>
    <row r="47" spans="1:66" ht="15" customHeight="1" x14ac:dyDescent="0.2">
      <c r="A47" s="62"/>
      <c r="B47" s="69"/>
      <c r="C47" s="109" t="s">
        <v>363</v>
      </c>
      <c r="D47" s="69"/>
      <c r="F47" s="68" t="s">
        <v>364</v>
      </c>
      <c r="G47" s="69"/>
      <c r="H47" s="69"/>
      <c r="I47" s="69"/>
      <c r="J47" s="69"/>
      <c r="K47" s="69"/>
      <c r="L47" s="69"/>
      <c r="M47" s="69"/>
      <c r="N47" s="69"/>
      <c r="O47" s="69"/>
      <c r="P47" s="69"/>
      <c r="Q47" s="69"/>
      <c r="R47" s="69"/>
      <c r="S47" s="69"/>
      <c r="T47" s="69"/>
      <c r="U47" s="69"/>
      <c r="V47" s="69"/>
      <c r="W47" s="69"/>
      <c r="X47" s="69"/>
      <c r="Y47" s="69"/>
      <c r="Z47" s="69"/>
      <c r="AA47" s="69"/>
      <c r="AB47" s="134"/>
      <c r="AC47" s="69"/>
      <c r="AD47" s="134"/>
      <c r="AE47" s="69"/>
      <c r="AF47" s="134"/>
      <c r="AG47" s="134"/>
      <c r="AH47" s="69"/>
    </row>
    <row r="48" spans="1:66" ht="11.25" customHeight="1" x14ac:dyDescent="0.2">
      <c r="A48" s="62"/>
      <c r="B48" s="69"/>
      <c r="C48" s="109"/>
      <c r="D48" s="117"/>
      <c r="F48" s="109" t="s">
        <v>365</v>
      </c>
      <c r="G48" s="69"/>
      <c r="H48" s="69"/>
      <c r="I48" s="69"/>
      <c r="J48" s="69"/>
      <c r="K48" s="69"/>
      <c r="L48" s="69"/>
      <c r="M48" s="69"/>
      <c r="N48" s="69"/>
      <c r="O48" s="69"/>
      <c r="P48" s="69"/>
      <c r="Q48" s="69"/>
      <c r="R48" s="69"/>
      <c r="S48" s="69"/>
      <c r="T48" s="69"/>
      <c r="U48" s="69"/>
      <c r="V48" s="69"/>
      <c r="W48" s="69"/>
      <c r="X48" s="69"/>
      <c r="Y48" s="69"/>
      <c r="Z48" s="69"/>
      <c r="AA48" s="69"/>
      <c r="AB48" s="134"/>
      <c r="AC48" s="69"/>
      <c r="AD48" s="134"/>
      <c r="AE48" s="69"/>
      <c r="AF48" s="134"/>
      <c r="AG48" s="134"/>
      <c r="AH48" s="69"/>
    </row>
    <row r="49" spans="30:30" ht="12" customHeight="1" x14ac:dyDescent="0.2"/>
    <row r="50" spans="30:30" x14ac:dyDescent="0.2">
      <c r="AD50" s="598"/>
    </row>
    <row r="51" spans="30:30" x14ac:dyDescent="0.2">
      <c r="AD51" s="598"/>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106" zoomScaleNormal="106" zoomScaleSheetLayoutView="100" workbookViewId="0"/>
  </sheetViews>
  <sheetFormatPr defaultColWidth="8.7109375" defaultRowHeight="11.25" x14ac:dyDescent="0.2"/>
  <cols>
    <col min="1" max="1" width="3.42578125" style="1" customWidth="1"/>
    <col min="2" max="2" width="1.7109375" style="1" customWidth="1"/>
    <col min="3" max="3" width="8" style="1" customWidth="1"/>
    <col min="4" max="4" width="12.7109375" style="1" customWidth="1"/>
    <col min="5" max="5" width="2.28515625" style="1" customWidth="1"/>
    <col min="6" max="6" width="6.28515625" style="1" customWidth="1"/>
    <col min="7" max="7" width="2.7109375" style="1" customWidth="1"/>
    <col min="8" max="8" width="3.28515625" style="1" customWidth="1"/>
    <col min="9" max="9" width="7.42578125" style="1" customWidth="1"/>
    <col min="10" max="10" width="2.5703125" style="1" customWidth="1"/>
    <col min="11" max="11" width="7.42578125" style="1" customWidth="1"/>
    <col min="12" max="12" width="2.5703125" style="1" customWidth="1"/>
    <col min="13" max="13" width="7.42578125" style="1" customWidth="1"/>
    <col min="14" max="14" width="4.7109375" style="1" customWidth="1"/>
    <col min="15" max="15" width="8.5703125" style="1" customWidth="1"/>
    <col min="16" max="16" width="2.5703125" style="1" customWidth="1"/>
    <col min="17" max="17" width="8.7109375" style="1" customWidth="1"/>
    <col min="18" max="18" width="2.5703125" style="1" customWidth="1"/>
    <col min="19" max="19" width="8.7109375" style="1" customWidth="1"/>
    <col min="20" max="20" width="4.7109375" style="1" customWidth="1"/>
    <col min="21" max="21" width="7.42578125" style="1" customWidth="1"/>
    <col min="22" max="22" width="2.5703125" style="1" customWidth="1"/>
    <col min="23" max="23" width="7.42578125" style="1" customWidth="1"/>
    <col min="24" max="24" width="2.5703125" style="1" customWidth="1"/>
    <col min="25" max="25" width="7.42578125" style="1" customWidth="1"/>
    <col min="26" max="26" width="3.28515625" style="1" customWidth="1"/>
    <col min="27" max="27" width="1.28515625" style="1" customWidth="1"/>
    <col min="28" max="226" width="9" style="1" customWidth="1"/>
    <col min="227" max="227" width="3.42578125" style="1" customWidth="1"/>
    <col min="228" max="228" width="0.28515625" style="1" customWidth="1"/>
    <col min="229" max="229" width="13.42578125" style="1" customWidth="1"/>
    <col min="230" max="230" width="1.28515625" style="1" customWidth="1"/>
    <col min="231" max="231" width="10" style="1" customWidth="1"/>
    <col min="232" max="232" width="10.5703125" style="1" customWidth="1"/>
    <col min="233" max="233" width="10.7109375" style="1" customWidth="1"/>
    <col min="234" max="234" width="10.28515625" style="1" customWidth="1"/>
    <col min="235" max="235" width="2.28515625" style="1" customWidth="1"/>
    <col min="236" max="236" width="9.28515625" style="1" customWidth="1"/>
    <col min="237" max="237" width="2" style="1" customWidth="1"/>
    <col min="238" max="16384" width="8.7109375" style="1"/>
  </cols>
  <sheetData>
    <row r="1" spans="1:28" ht="12" customHeight="1" x14ac:dyDescent="0.2">
      <c r="B1" s="3" t="s">
        <v>366</v>
      </c>
      <c r="C1" s="3"/>
      <c r="D1" s="3"/>
      <c r="E1" s="3"/>
      <c r="F1" s="3"/>
      <c r="G1" s="3"/>
      <c r="H1" s="3"/>
      <c r="I1" s="3"/>
      <c r="J1" s="3"/>
      <c r="K1" s="3"/>
      <c r="L1" s="3"/>
      <c r="M1" s="3"/>
      <c r="N1" s="3"/>
      <c r="O1" s="3"/>
      <c r="P1" s="3"/>
      <c r="Q1" s="3"/>
      <c r="R1" s="3"/>
      <c r="S1" s="3"/>
      <c r="T1" s="3"/>
      <c r="U1" s="3"/>
      <c r="V1" s="3"/>
      <c r="W1" s="3"/>
      <c r="X1" s="3"/>
      <c r="Y1" s="3"/>
      <c r="Z1" s="3"/>
      <c r="AA1" s="3"/>
      <c r="AB1" s="3"/>
    </row>
    <row r="2" spans="1:28" ht="12" customHeight="1" x14ac:dyDescent="0.2">
      <c r="B2" s="4" t="s">
        <v>367</v>
      </c>
      <c r="C2" s="4"/>
      <c r="D2" s="4"/>
      <c r="E2" s="4"/>
      <c r="F2" s="4"/>
      <c r="G2" s="4"/>
      <c r="H2" s="4"/>
      <c r="I2" s="4"/>
      <c r="J2" s="4"/>
      <c r="K2" s="4"/>
      <c r="L2" s="4"/>
      <c r="M2" s="4"/>
      <c r="N2" s="4"/>
      <c r="O2" s="4"/>
      <c r="P2" s="4"/>
      <c r="Q2" s="4"/>
      <c r="R2" s="4"/>
      <c r="S2" s="4"/>
      <c r="T2" s="4"/>
      <c r="U2" s="4"/>
      <c r="V2" s="4"/>
      <c r="W2" s="4"/>
      <c r="X2" s="4"/>
      <c r="Y2" s="4"/>
      <c r="Z2" s="4"/>
      <c r="AA2" s="4"/>
      <c r="AB2" s="4"/>
    </row>
    <row r="3" spans="1:28" ht="12" customHeight="1" x14ac:dyDescent="0.2"/>
    <row r="4" spans="1:28" ht="12" customHeight="1" x14ac:dyDescent="0.2">
      <c r="A4" s="791">
        <v>28</v>
      </c>
      <c r="B4" s="5"/>
      <c r="Z4" s="52"/>
      <c r="AA4" s="53"/>
    </row>
    <row r="5" spans="1:28" ht="4.5" customHeight="1" x14ac:dyDescent="0.2">
      <c r="A5" s="792"/>
      <c r="B5" s="5"/>
    </row>
    <row r="6" spans="1:28" ht="8.1" customHeight="1" x14ac:dyDescent="0.2">
      <c r="A6" s="792"/>
      <c r="B6" s="6"/>
      <c r="C6" s="7"/>
      <c r="D6" s="7"/>
      <c r="E6" s="7"/>
      <c r="F6" s="7"/>
      <c r="G6" s="7"/>
      <c r="H6" s="7"/>
      <c r="I6" s="39"/>
      <c r="J6" s="39"/>
      <c r="K6" s="39"/>
      <c r="L6" s="39"/>
      <c r="M6" s="39"/>
      <c r="N6" s="39"/>
      <c r="O6" s="39"/>
      <c r="P6" s="39"/>
      <c r="Q6" s="39"/>
      <c r="R6" s="39"/>
      <c r="S6" s="39"/>
      <c r="T6" s="39"/>
      <c r="U6" s="39"/>
      <c r="V6" s="39"/>
      <c r="W6" s="39"/>
      <c r="X6" s="39"/>
      <c r="Y6" s="39"/>
      <c r="Z6" s="54"/>
    </row>
    <row r="7" spans="1:28" ht="9" customHeight="1" x14ac:dyDescent="0.2">
      <c r="A7" s="792"/>
      <c r="B7" s="8"/>
      <c r="C7" s="9"/>
      <c r="D7" s="9"/>
      <c r="E7" s="9"/>
      <c r="F7" s="9"/>
      <c r="G7" s="9"/>
      <c r="H7" s="9"/>
      <c r="I7" s="40"/>
      <c r="J7" s="40"/>
      <c r="K7" s="40"/>
      <c r="L7" s="40"/>
      <c r="M7" s="40"/>
      <c r="N7" s="40"/>
      <c r="O7" s="40"/>
      <c r="P7" s="40"/>
      <c r="Q7" s="40"/>
      <c r="R7" s="40"/>
      <c r="S7" s="40"/>
      <c r="T7" s="40"/>
      <c r="U7" s="40"/>
      <c r="V7" s="40"/>
      <c r="W7" s="40"/>
      <c r="X7" s="40"/>
      <c r="Y7" s="40"/>
      <c r="Z7" s="55"/>
    </row>
    <row r="8" spans="1:28" ht="9.75" customHeight="1" x14ac:dyDescent="0.2">
      <c r="A8" s="792"/>
      <c r="B8" s="8"/>
      <c r="C8" s="10" t="s">
        <v>368</v>
      </c>
      <c r="D8" s="794"/>
      <c r="E8" s="11"/>
      <c r="F8" s="11" t="s">
        <v>307</v>
      </c>
      <c r="G8" s="12"/>
      <c r="H8" s="12"/>
      <c r="I8" s="40" t="s">
        <v>12</v>
      </c>
      <c r="J8" s="40"/>
      <c r="K8" s="40"/>
      <c r="L8" s="40"/>
      <c r="M8" s="40"/>
      <c r="N8" s="40"/>
      <c r="O8" s="40" t="s">
        <v>369</v>
      </c>
      <c r="P8" s="40"/>
      <c r="Q8" s="40"/>
      <c r="R8" s="40"/>
      <c r="S8" s="40"/>
      <c r="T8" s="40"/>
      <c r="U8" s="40" t="s">
        <v>370</v>
      </c>
      <c r="V8" s="40"/>
      <c r="W8" s="40"/>
      <c r="X8" s="40"/>
      <c r="Y8" s="40"/>
      <c r="Z8" s="55"/>
    </row>
    <row r="9" spans="1:28" ht="9.75" customHeight="1" x14ac:dyDescent="0.2">
      <c r="A9" s="792"/>
      <c r="B9" s="8"/>
      <c r="C9" s="13" t="s">
        <v>371</v>
      </c>
      <c r="D9" s="794"/>
      <c r="E9" s="13"/>
      <c r="F9" s="11" t="s">
        <v>372</v>
      </c>
      <c r="G9" s="14"/>
      <c r="H9" s="14"/>
      <c r="I9" s="15" t="s">
        <v>18</v>
      </c>
      <c r="J9" s="40"/>
      <c r="K9" s="40"/>
      <c r="L9" s="40"/>
      <c r="M9" s="40"/>
      <c r="N9" s="40"/>
      <c r="O9" s="41" t="s">
        <v>373</v>
      </c>
      <c r="P9" s="40"/>
      <c r="Q9" s="40"/>
      <c r="R9" s="40"/>
      <c r="S9" s="40"/>
      <c r="T9" s="40"/>
      <c r="U9" s="15" t="s">
        <v>374</v>
      </c>
      <c r="V9" s="40"/>
      <c r="W9" s="40"/>
      <c r="X9" s="40"/>
      <c r="Y9" s="40"/>
      <c r="Z9" s="55"/>
    </row>
    <row r="10" spans="1:28" ht="9.75" customHeight="1" x14ac:dyDescent="0.2">
      <c r="A10" s="792"/>
      <c r="B10" s="8"/>
      <c r="C10" s="793" t="s">
        <v>255</v>
      </c>
      <c r="D10" s="599"/>
      <c r="E10" s="13"/>
      <c r="F10" s="13" t="s">
        <v>311</v>
      </c>
      <c r="G10" s="14"/>
      <c r="H10" s="14"/>
      <c r="I10" s="795" t="s">
        <v>375</v>
      </c>
      <c r="J10" s="795"/>
      <c r="K10" s="796"/>
      <c r="L10" s="796"/>
      <c r="M10" s="40"/>
      <c r="N10" s="40"/>
      <c r="O10" s="40" t="s">
        <v>376</v>
      </c>
      <c r="P10" s="40"/>
      <c r="Q10" s="40"/>
      <c r="R10" s="40"/>
      <c r="S10" s="40"/>
      <c r="T10" s="40"/>
      <c r="U10" s="15"/>
      <c r="V10" s="40"/>
      <c r="W10" s="40"/>
      <c r="X10" s="40"/>
      <c r="Y10" s="40"/>
      <c r="Z10" s="55"/>
    </row>
    <row r="11" spans="1:28" ht="9.75" customHeight="1" x14ac:dyDescent="0.2">
      <c r="A11" s="792"/>
      <c r="B11" s="8"/>
      <c r="C11" s="793"/>
      <c r="D11" s="13"/>
      <c r="E11" s="13"/>
      <c r="F11" s="15" t="s">
        <v>377</v>
      </c>
      <c r="G11" s="14"/>
      <c r="H11" s="14"/>
      <c r="I11" s="797" t="s">
        <v>179</v>
      </c>
      <c r="J11" s="797"/>
      <c r="K11" s="797"/>
      <c r="L11" s="796"/>
      <c r="M11" s="40"/>
      <c r="N11" s="40"/>
      <c r="O11" s="15" t="s">
        <v>378</v>
      </c>
      <c r="P11" s="40"/>
      <c r="Q11" s="40"/>
      <c r="R11" s="40"/>
      <c r="S11" s="40"/>
      <c r="T11" s="40"/>
      <c r="U11" s="40"/>
      <c r="V11" s="40"/>
      <c r="W11" s="40"/>
      <c r="X11" s="40"/>
      <c r="Y11" s="40"/>
      <c r="Z11" s="55"/>
    </row>
    <row r="12" spans="1:28" ht="9.75" customHeight="1" x14ac:dyDescent="0.2">
      <c r="A12" s="792"/>
      <c r="B12" s="8"/>
      <c r="C12" s="13"/>
      <c r="D12" s="13"/>
      <c r="E12" s="13"/>
      <c r="F12" s="15"/>
      <c r="G12" s="14"/>
      <c r="H12" s="14"/>
      <c r="I12" s="15"/>
      <c r="J12" s="40"/>
      <c r="K12" s="40"/>
      <c r="L12" s="40"/>
      <c r="M12" s="40"/>
      <c r="N12" s="40"/>
      <c r="O12" s="15"/>
      <c r="P12" s="40"/>
      <c r="Q12" s="40"/>
      <c r="R12" s="40"/>
      <c r="S12" s="40"/>
      <c r="T12" s="40"/>
      <c r="U12" s="40"/>
      <c r="V12" s="40"/>
      <c r="W12" s="40"/>
      <c r="X12" s="40"/>
      <c r="Y12" s="40"/>
      <c r="Z12" s="55"/>
    </row>
    <row r="13" spans="1:28" ht="8.25" customHeight="1" x14ac:dyDescent="0.2">
      <c r="A13" s="792"/>
      <c r="B13" s="8"/>
      <c r="C13" s="9"/>
      <c r="D13" s="9"/>
      <c r="E13" s="9"/>
      <c r="F13" s="9"/>
      <c r="G13" s="9"/>
      <c r="H13" s="9"/>
      <c r="I13" s="42"/>
      <c r="J13" s="42"/>
      <c r="K13" s="42"/>
      <c r="L13" s="42"/>
      <c r="M13" s="42"/>
      <c r="N13" s="40"/>
      <c r="O13" s="42"/>
      <c r="P13" s="42"/>
      <c r="Q13" s="42"/>
      <c r="R13" s="42"/>
      <c r="S13" s="42"/>
      <c r="T13" s="40"/>
      <c r="U13" s="42"/>
      <c r="V13" s="42"/>
      <c r="W13" s="42"/>
      <c r="X13" s="42"/>
      <c r="Y13" s="42"/>
      <c r="Z13" s="55"/>
    </row>
    <row r="14" spans="1:28" ht="12.75" customHeight="1" x14ac:dyDescent="0.2">
      <c r="A14" s="792"/>
      <c r="B14" s="16"/>
      <c r="C14" s="12"/>
      <c r="D14" s="12"/>
      <c r="E14" s="12"/>
      <c r="F14" s="12"/>
      <c r="G14" s="12"/>
      <c r="H14" s="683"/>
      <c r="I14" s="790">
        <v>2024</v>
      </c>
      <c r="J14" s="790"/>
      <c r="K14" s="790"/>
      <c r="L14" s="790"/>
      <c r="M14" s="790"/>
      <c r="N14" s="625"/>
      <c r="O14" s="790">
        <v>2024</v>
      </c>
      <c r="P14" s="790"/>
      <c r="Q14" s="790"/>
      <c r="R14" s="790"/>
      <c r="S14" s="790"/>
      <c r="T14" s="580"/>
      <c r="U14" s="790">
        <v>2024</v>
      </c>
      <c r="V14" s="790"/>
      <c r="W14" s="790"/>
      <c r="X14" s="790"/>
      <c r="Y14" s="790"/>
      <c r="Z14" s="56"/>
    </row>
    <row r="15" spans="1:28" ht="6.75" customHeight="1" x14ac:dyDescent="0.2">
      <c r="A15" s="792"/>
      <c r="B15" s="17"/>
      <c r="C15" s="14"/>
      <c r="D15" s="14"/>
      <c r="E15" s="14"/>
      <c r="F15" s="14"/>
      <c r="G15" s="14"/>
      <c r="H15" s="14"/>
      <c r="I15" s="40"/>
      <c r="J15" s="40"/>
      <c r="K15" s="40"/>
      <c r="L15" s="40"/>
      <c r="M15" s="40"/>
      <c r="N15" s="40"/>
      <c r="O15" s="40"/>
      <c r="P15" s="40"/>
      <c r="Q15" s="40"/>
      <c r="R15" s="40"/>
      <c r="S15" s="40"/>
      <c r="T15" s="40"/>
      <c r="U15" s="40"/>
      <c r="V15" s="40"/>
      <c r="W15" s="40"/>
      <c r="X15" s="40"/>
      <c r="Y15" s="40"/>
      <c r="Z15" s="578"/>
    </row>
    <row r="16" spans="1:28" ht="3" customHeight="1" x14ac:dyDescent="0.2">
      <c r="A16" s="792"/>
      <c r="B16" s="18"/>
      <c r="C16" s="19"/>
      <c r="D16" s="19"/>
      <c r="E16" s="19"/>
      <c r="F16" s="19"/>
      <c r="G16" s="19"/>
      <c r="H16" s="19"/>
      <c r="I16" s="43"/>
      <c r="J16" s="43"/>
      <c r="K16" s="43"/>
      <c r="L16" s="43"/>
      <c r="M16" s="43"/>
      <c r="N16" s="40"/>
      <c r="O16" s="43"/>
      <c r="P16" s="43"/>
      <c r="Q16" s="43"/>
      <c r="R16" s="43"/>
      <c r="S16" s="43"/>
      <c r="T16" s="40"/>
      <c r="U16" s="43"/>
      <c r="V16" s="43"/>
      <c r="W16" s="43"/>
      <c r="X16" s="43"/>
      <c r="Y16" s="43"/>
      <c r="Z16" s="578"/>
    </row>
    <row r="17" spans="1:27" ht="2.25" customHeight="1" x14ac:dyDescent="0.2">
      <c r="A17" s="792"/>
      <c r="B17" s="18"/>
      <c r="C17" s="19"/>
      <c r="D17" s="19"/>
      <c r="E17" s="19"/>
      <c r="F17" s="19"/>
      <c r="G17" s="19"/>
      <c r="H17" s="19"/>
      <c r="I17" s="44"/>
      <c r="J17" s="44"/>
      <c r="K17" s="44"/>
      <c r="L17" s="44"/>
      <c r="M17" s="44"/>
      <c r="N17" s="44"/>
      <c r="O17" s="44"/>
      <c r="P17" s="44"/>
      <c r="Q17" s="44"/>
      <c r="R17" s="44"/>
      <c r="S17" s="44"/>
      <c r="T17" s="44"/>
      <c r="U17" s="44"/>
      <c r="V17" s="44"/>
      <c r="W17" s="44"/>
      <c r="X17" s="44"/>
      <c r="Y17" s="44"/>
      <c r="Z17" s="579"/>
    </row>
    <row r="18" spans="1:27" ht="12.75" customHeight="1" x14ac:dyDescent="0.2">
      <c r="A18" s="792"/>
      <c r="B18" s="18"/>
      <c r="C18" s="19"/>
      <c r="D18" s="19"/>
      <c r="E18" s="19"/>
      <c r="F18" s="19"/>
      <c r="G18" s="19"/>
      <c r="H18" s="19"/>
      <c r="I18" s="319" t="s">
        <v>427</v>
      </c>
      <c r="J18" s="45"/>
      <c r="K18" s="749" t="s">
        <v>426</v>
      </c>
      <c r="L18" s="750"/>
      <c r="M18" s="749" t="s">
        <v>425</v>
      </c>
      <c r="N18" s="625"/>
      <c r="O18" s="749" t="s">
        <v>427</v>
      </c>
      <c r="P18" s="707"/>
      <c r="Q18" s="749" t="s">
        <v>426</v>
      </c>
      <c r="R18" s="750"/>
      <c r="S18" s="749" t="s">
        <v>425</v>
      </c>
      <c r="T18" s="580"/>
      <c r="U18" s="749" t="s">
        <v>427</v>
      </c>
      <c r="V18" s="45"/>
      <c r="W18" s="749" t="s">
        <v>426</v>
      </c>
      <c r="X18" s="750"/>
      <c r="Y18" s="749" t="s">
        <v>425</v>
      </c>
      <c r="Z18" s="57"/>
    </row>
    <row r="19" spans="1:27" ht="7.15" customHeight="1" x14ac:dyDescent="0.2">
      <c r="A19" s="792"/>
      <c r="B19" s="20"/>
      <c r="C19" s="21"/>
      <c r="D19" s="21"/>
      <c r="E19" s="21"/>
      <c r="F19" s="21"/>
      <c r="G19" s="21"/>
      <c r="H19" s="21"/>
      <c r="I19" s="21"/>
      <c r="J19" s="21"/>
      <c r="K19" s="21"/>
      <c r="L19" s="21"/>
      <c r="M19" s="21"/>
      <c r="N19" s="46"/>
      <c r="O19" s="21"/>
      <c r="P19" s="21"/>
      <c r="Q19" s="21"/>
      <c r="R19" s="21"/>
      <c r="S19" s="21"/>
      <c r="T19" s="21"/>
      <c r="U19" s="21"/>
      <c r="V19" s="21"/>
      <c r="W19" s="21"/>
      <c r="X19" s="21"/>
      <c r="Y19" s="21"/>
      <c r="Z19" s="58"/>
    </row>
    <row r="20" spans="1:27" ht="21.75" customHeight="1" x14ac:dyDescent="0.2">
      <c r="A20" s="792"/>
      <c r="B20" s="22"/>
      <c r="C20" s="23"/>
      <c r="Z20" s="59"/>
      <c r="AA20" s="49"/>
    </row>
    <row r="21" spans="1:27" s="584" customFormat="1" ht="21.75" customHeight="1" x14ac:dyDescent="0.2">
      <c r="A21" s="792"/>
      <c r="B21" s="582"/>
      <c r="C21" s="583" t="s">
        <v>379</v>
      </c>
      <c r="F21" s="178">
        <v>17</v>
      </c>
      <c r="G21" s="178"/>
      <c r="H21" s="178"/>
      <c r="I21" s="178">
        <v>342.55500000000001</v>
      </c>
      <c r="J21" s="178"/>
      <c r="K21" s="178">
        <v>241.89</v>
      </c>
      <c r="L21" s="178"/>
      <c r="M21" s="178">
        <v>336.05500000000001</v>
      </c>
      <c r="N21" s="178"/>
      <c r="O21" s="670">
        <v>4308</v>
      </c>
      <c r="P21" s="178"/>
      <c r="Q21" s="670">
        <v>4150</v>
      </c>
      <c r="R21" s="178"/>
      <c r="S21" s="670">
        <v>4150</v>
      </c>
      <c r="T21" s="178"/>
      <c r="U21" s="178">
        <v>21.714285714285715</v>
      </c>
      <c r="V21" s="178"/>
      <c r="W21" s="178">
        <v>18.636363636363637</v>
      </c>
      <c r="X21" s="178"/>
      <c r="Y21" s="178">
        <v>21.23076923076923</v>
      </c>
      <c r="Z21" s="603"/>
      <c r="AA21" s="585"/>
    </row>
    <row r="22" spans="1:27" s="584" customFormat="1" ht="21.75" customHeight="1" x14ac:dyDescent="0.2">
      <c r="A22" s="792"/>
      <c r="B22" s="582"/>
      <c r="C22" s="583" t="s">
        <v>380</v>
      </c>
      <c r="F22" s="178">
        <v>33</v>
      </c>
      <c r="G22" s="178"/>
      <c r="H22" s="178"/>
      <c r="I22" s="178">
        <v>354.06099999999998</v>
      </c>
      <c r="J22" s="178"/>
      <c r="K22" s="178">
        <v>249.536</v>
      </c>
      <c r="L22" s="178"/>
      <c r="M22" s="178">
        <v>208.05600000000001</v>
      </c>
      <c r="N22" s="178"/>
      <c r="O22" s="178">
        <v>9104</v>
      </c>
      <c r="P22" s="178"/>
      <c r="Q22" s="178">
        <v>10155</v>
      </c>
      <c r="R22" s="178"/>
      <c r="S22" s="178">
        <v>10113</v>
      </c>
      <c r="T22" s="178"/>
      <c r="U22" s="178">
        <v>20.157894736842106</v>
      </c>
      <c r="V22" s="178"/>
      <c r="W22" s="178">
        <v>18.899999999999999</v>
      </c>
      <c r="X22" s="178"/>
      <c r="Y22" s="178">
        <v>21.684210526315791</v>
      </c>
      <c r="Z22" s="603"/>
      <c r="AA22" s="586"/>
    </row>
    <row r="23" spans="1:27" s="584" customFormat="1" ht="21.75" customHeight="1" x14ac:dyDescent="0.2">
      <c r="A23" s="792"/>
      <c r="B23" s="582"/>
      <c r="C23" s="583" t="s">
        <v>381</v>
      </c>
      <c r="F23" s="178">
        <v>69</v>
      </c>
      <c r="G23" s="178"/>
      <c r="H23" s="178"/>
      <c r="I23" s="178">
        <v>1176.2829999999999</v>
      </c>
      <c r="J23" s="178"/>
      <c r="K23" s="178">
        <v>905.00900000000001</v>
      </c>
      <c r="L23" s="178"/>
      <c r="M23" s="178">
        <v>1398.6110000000001</v>
      </c>
      <c r="N23" s="178"/>
      <c r="O23" s="178">
        <v>19376</v>
      </c>
      <c r="P23" s="178"/>
      <c r="Q23" s="178">
        <v>18146</v>
      </c>
      <c r="R23" s="178"/>
      <c r="S23" s="178">
        <v>20027</v>
      </c>
      <c r="T23" s="178"/>
      <c r="U23" s="178">
        <v>19.48936170212766</v>
      </c>
      <c r="V23" s="178"/>
      <c r="W23" s="178">
        <v>18.899999999999999</v>
      </c>
      <c r="X23" s="178"/>
      <c r="Y23" s="178">
        <v>19.076923076923077</v>
      </c>
      <c r="Z23" s="603"/>
      <c r="AA23" s="586"/>
    </row>
    <row r="24" spans="1:27" s="584" customFormat="1" ht="21.75" customHeight="1" x14ac:dyDescent="0.2">
      <c r="A24" s="792"/>
      <c r="B24" s="582"/>
      <c r="C24" s="583" t="s">
        <v>394</v>
      </c>
      <c r="F24" s="178">
        <v>17</v>
      </c>
      <c r="G24" s="178"/>
      <c r="H24" s="178"/>
      <c r="I24" s="178">
        <v>44.235999999999997</v>
      </c>
      <c r="J24" s="178"/>
      <c r="K24" s="178">
        <v>42.969000000000001</v>
      </c>
      <c r="L24" s="178"/>
      <c r="M24" s="178">
        <v>74.891999999999996</v>
      </c>
      <c r="N24" s="178"/>
      <c r="O24" s="178">
        <v>734</v>
      </c>
      <c r="P24" s="178"/>
      <c r="Q24" s="178">
        <v>734</v>
      </c>
      <c r="R24" s="178"/>
      <c r="S24" s="178">
        <v>734</v>
      </c>
      <c r="T24" s="178"/>
      <c r="U24" s="178">
        <v>21.833333333333332</v>
      </c>
      <c r="V24" s="178"/>
      <c r="W24" s="178">
        <v>20.166666666666668</v>
      </c>
      <c r="X24" s="178"/>
      <c r="Y24" s="178">
        <v>21.666666666666668</v>
      </c>
      <c r="Z24" s="603"/>
      <c r="AA24" s="585"/>
    </row>
    <row r="25" spans="1:27" s="584" customFormat="1" ht="21.75" customHeight="1" x14ac:dyDescent="0.2">
      <c r="A25" s="792"/>
      <c r="B25" s="582"/>
      <c r="C25" s="583" t="s">
        <v>382</v>
      </c>
      <c r="F25" s="178">
        <v>24</v>
      </c>
      <c r="G25" s="178"/>
      <c r="H25" s="178"/>
      <c r="I25" s="178">
        <v>736.95399999999995</v>
      </c>
      <c r="J25" s="178"/>
      <c r="K25" s="178">
        <v>556.05399999999997</v>
      </c>
      <c r="L25" s="178"/>
      <c r="M25" s="178">
        <v>645.78800000000001</v>
      </c>
      <c r="N25" s="178"/>
      <c r="O25" s="178">
        <v>9066</v>
      </c>
      <c r="P25" s="178"/>
      <c r="Q25" s="178">
        <v>8300</v>
      </c>
      <c r="R25" s="178"/>
      <c r="S25" s="178">
        <v>9066</v>
      </c>
      <c r="T25" s="178"/>
      <c r="U25" s="178">
        <v>22.35</v>
      </c>
      <c r="V25" s="178"/>
      <c r="W25" s="178">
        <v>20.578947368421051</v>
      </c>
      <c r="X25" s="178"/>
      <c r="Y25" s="178">
        <v>23.05</v>
      </c>
      <c r="Z25" s="603"/>
      <c r="AA25" s="586"/>
    </row>
    <row r="26" spans="1:27" s="584" customFormat="1" ht="21.75" customHeight="1" x14ac:dyDescent="0.2">
      <c r="A26" s="792"/>
      <c r="B26" s="582"/>
      <c r="C26" s="583" t="s">
        <v>383</v>
      </c>
      <c r="F26" s="178">
        <v>15</v>
      </c>
      <c r="G26" s="178"/>
      <c r="H26" s="178"/>
      <c r="I26" s="178">
        <v>146.773</v>
      </c>
      <c r="J26" s="178"/>
      <c r="K26" s="178">
        <v>108.65300000000001</v>
      </c>
      <c r="L26" s="178"/>
      <c r="M26" s="178">
        <v>91.495999999999995</v>
      </c>
      <c r="N26" s="178"/>
      <c r="O26" s="178">
        <v>2131</v>
      </c>
      <c r="P26" s="178"/>
      <c r="Q26" s="178">
        <v>2088</v>
      </c>
      <c r="R26" s="178"/>
      <c r="S26" s="178">
        <v>2088</v>
      </c>
      <c r="T26" s="178"/>
      <c r="U26" s="178">
        <v>20.76923076923077</v>
      </c>
      <c r="V26" s="178"/>
      <c r="W26" s="178">
        <v>18.307692307692307</v>
      </c>
      <c r="X26" s="178"/>
      <c r="Y26" s="178">
        <v>18.846153846153847</v>
      </c>
      <c r="Z26" s="603"/>
      <c r="AA26" s="585"/>
    </row>
    <row r="27" spans="1:27" s="584" customFormat="1" ht="21.75" customHeight="1" x14ac:dyDescent="0.2">
      <c r="A27" s="792"/>
      <c r="B27" s="582"/>
      <c r="C27" s="583" t="s">
        <v>384</v>
      </c>
      <c r="F27" s="178">
        <v>6</v>
      </c>
      <c r="G27" s="178"/>
      <c r="H27" s="178"/>
      <c r="I27" s="178">
        <v>101.27</v>
      </c>
      <c r="J27" s="178"/>
      <c r="K27" s="178">
        <v>175.68</v>
      </c>
      <c r="L27" s="178"/>
      <c r="M27" s="178">
        <v>189.61</v>
      </c>
      <c r="N27" s="178"/>
      <c r="O27" s="178">
        <v>2731</v>
      </c>
      <c r="P27" s="178"/>
      <c r="Q27" s="178">
        <v>2731</v>
      </c>
      <c r="R27" s="178"/>
      <c r="S27" s="178">
        <v>2731</v>
      </c>
      <c r="T27" s="178"/>
      <c r="U27" s="178">
        <v>20.666666666666668</v>
      </c>
      <c r="V27" s="178"/>
      <c r="W27" s="178">
        <v>20</v>
      </c>
      <c r="X27" s="178"/>
      <c r="Y27" s="178">
        <v>21</v>
      </c>
      <c r="Z27" s="603"/>
      <c r="AA27" s="586"/>
    </row>
    <row r="28" spans="1:27" s="584" customFormat="1" ht="21.75" customHeight="1" x14ac:dyDescent="0.2">
      <c r="A28" s="792"/>
      <c r="B28" s="582"/>
      <c r="C28" s="583" t="s">
        <v>385</v>
      </c>
      <c r="F28" s="178">
        <v>7</v>
      </c>
      <c r="G28" s="178"/>
      <c r="H28" s="178"/>
      <c r="I28" s="670">
        <v>110.252</v>
      </c>
      <c r="J28" s="178"/>
      <c r="K28" s="670">
        <v>39.627000000000002</v>
      </c>
      <c r="L28" s="178"/>
      <c r="M28" s="670">
        <v>158.90899999999999</v>
      </c>
      <c r="N28" s="178"/>
      <c r="O28" s="178">
        <v>5196</v>
      </c>
      <c r="P28" s="178"/>
      <c r="Q28" s="178">
        <v>2704</v>
      </c>
      <c r="R28" s="178"/>
      <c r="S28" s="178">
        <v>5949</v>
      </c>
      <c r="T28" s="178"/>
      <c r="U28" s="178">
        <v>19.399999999999999</v>
      </c>
      <c r="V28" s="178"/>
      <c r="W28" s="178">
        <v>19</v>
      </c>
      <c r="X28" s="178"/>
      <c r="Y28" s="178">
        <v>22</v>
      </c>
      <c r="Z28" s="603"/>
      <c r="AA28" s="586"/>
    </row>
    <row r="29" spans="1:27" ht="21.75" customHeight="1" x14ac:dyDescent="0.2">
      <c r="A29" s="792"/>
      <c r="B29" s="25"/>
      <c r="C29" s="26"/>
      <c r="D29" s="26"/>
      <c r="E29" s="26"/>
      <c r="F29" s="27"/>
      <c r="G29" s="27"/>
      <c r="H29" s="27"/>
      <c r="I29" s="47"/>
      <c r="J29" s="47"/>
      <c r="K29" s="47"/>
      <c r="L29" s="47"/>
      <c r="M29" s="47"/>
      <c r="N29" s="47"/>
      <c r="O29" s="47"/>
      <c r="P29" s="47"/>
      <c r="Q29" s="47"/>
      <c r="R29" s="47"/>
      <c r="S29" s="47"/>
      <c r="T29" s="47"/>
      <c r="U29" s="47"/>
      <c r="V29" s="47"/>
      <c r="W29" s="47"/>
      <c r="X29" s="47"/>
      <c r="Y29" s="47"/>
      <c r="Z29" s="604"/>
      <c r="AA29" s="50"/>
    </row>
    <row r="30" spans="1:27" ht="10.5" customHeight="1" x14ac:dyDescent="0.2">
      <c r="A30" s="792"/>
      <c r="B30" s="28"/>
      <c r="C30" s="29"/>
      <c r="D30" s="29"/>
      <c r="E30" s="29"/>
      <c r="F30" s="581"/>
      <c r="G30" s="581"/>
      <c r="H30" s="581"/>
      <c r="I30" s="178"/>
      <c r="J30" s="178"/>
      <c r="K30" s="178"/>
      <c r="L30" s="178"/>
      <c r="M30" s="178"/>
      <c r="N30" s="178"/>
      <c r="O30" s="178"/>
      <c r="P30" s="178"/>
      <c r="Q30" s="178"/>
      <c r="R30" s="178"/>
      <c r="S30" s="178"/>
      <c r="T30" s="178"/>
      <c r="U30" s="178"/>
      <c r="V30" s="178"/>
      <c r="W30" s="178"/>
      <c r="X30" s="178"/>
      <c r="Y30" s="178"/>
      <c r="Z30" s="603"/>
      <c r="AA30" s="50"/>
    </row>
    <row r="31" spans="1:27" s="2" customFormat="1" ht="12.75" customHeight="1" x14ac:dyDescent="0.2">
      <c r="A31" s="792"/>
      <c r="B31" s="30"/>
      <c r="C31" s="31" t="s">
        <v>13</v>
      </c>
      <c r="D31" s="31"/>
      <c r="E31" s="31"/>
      <c r="F31" s="305">
        <f>SUM(F21:F30)</f>
        <v>188</v>
      </c>
      <c r="G31" s="305"/>
      <c r="H31" s="305"/>
      <c r="I31" s="305">
        <f>SUM(I21:I28)</f>
        <v>3012.384</v>
      </c>
      <c r="J31" s="305"/>
      <c r="K31" s="305">
        <f>SUM(K21:K28)</f>
        <v>2319.4179999999997</v>
      </c>
      <c r="L31" s="305"/>
      <c r="M31" s="305">
        <f>SUM(M21:M28)</f>
        <v>3103.4170000000004</v>
      </c>
      <c r="N31" s="305"/>
      <c r="O31" s="305">
        <f>SUM(O21:O28)</f>
        <v>52646</v>
      </c>
      <c r="P31" s="305"/>
      <c r="Q31" s="305">
        <f>SUM(Q21:Q28)</f>
        <v>49008</v>
      </c>
      <c r="R31" s="305"/>
      <c r="S31" s="305">
        <f t="shared" ref="S31" si="0">SUM(S21:S28)</f>
        <v>54858</v>
      </c>
      <c r="T31" s="305"/>
      <c r="U31" s="305">
        <v>20.551181102362204</v>
      </c>
      <c r="V31" s="305"/>
      <c r="W31" s="305">
        <v>19.182608695652174</v>
      </c>
      <c r="X31" s="305"/>
      <c r="Y31" s="305">
        <v>20.52671755725191</v>
      </c>
      <c r="Z31" s="605"/>
      <c r="AA31" s="60"/>
    </row>
    <row r="32" spans="1:27" ht="12.75" customHeight="1" x14ac:dyDescent="0.2">
      <c r="A32" s="792"/>
      <c r="B32" s="33"/>
      <c r="C32" s="34" t="s">
        <v>22</v>
      </c>
      <c r="D32" s="34"/>
      <c r="E32" s="34"/>
      <c r="F32" s="34"/>
      <c r="G32" s="34"/>
      <c r="H32" s="34"/>
      <c r="U32" s="51"/>
      <c r="V32" s="51"/>
      <c r="W32" s="51"/>
      <c r="X32" s="51"/>
      <c r="Y32" s="51"/>
      <c r="Z32" s="59"/>
      <c r="AA32" s="50"/>
    </row>
    <row r="33" spans="1:27" ht="15" customHeight="1" thickBot="1" x14ac:dyDescent="0.25">
      <c r="A33" s="792"/>
      <c r="B33" s="35"/>
      <c r="C33" s="36"/>
      <c r="D33" s="36"/>
      <c r="E33" s="36"/>
      <c r="F33" s="36"/>
      <c r="G33" s="36"/>
      <c r="H33" s="36"/>
      <c r="I33" s="48"/>
      <c r="J33" s="48"/>
      <c r="K33" s="48"/>
      <c r="L33" s="48"/>
      <c r="M33" s="48"/>
      <c r="N33" s="48"/>
      <c r="O33" s="48"/>
      <c r="P33" s="48"/>
      <c r="Q33" s="48"/>
      <c r="R33" s="48"/>
      <c r="S33" s="48"/>
      <c r="T33" s="48"/>
      <c r="U33" s="48"/>
      <c r="V33" s="48"/>
      <c r="W33" s="48"/>
      <c r="X33" s="48"/>
      <c r="Y33" s="48"/>
      <c r="Z33" s="61"/>
      <c r="AA33" s="50"/>
    </row>
    <row r="34" spans="1:27" ht="15" customHeight="1" x14ac:dyDescent="0.2">
      <c r="A34" s="792"/>
      <c r="B34" s="37" t="s">
        <v>386</v>
      </c>
      <c r="C34" s="38"/>
      <c r="D34" s="2" t="s">
        <v>387</v>
      </c>
      <c r="E34" s="2"/>
      <c r="F34" s="2"/>
      <c r="G34" s="2"/>
      <c r="H34" s="2"/>
      <c r="I34" s="49"/>
      <c r="J34" s="49"/>
      <c r="K34" s="49"/>
      <c r="L34" s="49"/>
      <c r="M34" s="49"/>
      <c r="N34" s="49"/>
      <c r="O34" s="49"/>
      <c r="P34" s="49"/>
      <c r="Q34" s="49"/>
      <c r="R34" s="49"/>
      <c r="S34" s="49"/>
      <c r="U34" s="49"/>
      <c r="V34" s="49"/>
      <c r="W34" s="49"/>
      <c r="X34" s="49"/>
      <c r="Y34" s="49"/>
      <c r="AA34" s="49"/>
    </row>
    <row r="35" spans="1:27" ht="11.25" customHeight="1" x14ac:dyDescent="0.2">
      <c r="B35" s="2"/>
      <c r="D35" s="2" t="s">
        <v>388</v>
      </c>
      <c r="E35" s="2"/>
      <c r="F35" s="2"/>
      <c r="G35" s="2"/>
      <c r="H35" s="2"/>
      <c r="I35" s="50"/>
      <c r="J35" s="50"/>
      <c r="K35" s="50"/>
      <c r="L35" s="50"/>
      <c r="M35" s="50"/>
      <c r="N35" s="50"/>
      <c r="O35" s="50"/>
      <c r="P35" s="50"/>
      <c r="Q35" s="50"/>
      <c r="R35" s="50"/>
      <c r="S35" s="50"/>
      <c r="T35" s="50"/>
      <c r="U35" s="50"/>
      <c r="V35" s="50"/>
      <c r="W35" s="50"/>
      <c r="X35" s="50"/>
      <c r="Y35" s="50"/>
      <c r="AA35" s="50"/>
    </row>
    <row r="36" spans="1:27" ht="11.25" customHeight="1" x14ac:dyDescent="0.2">
      <c r="D36" s="37" t="s">
        <v>365</v>
      </c>
    </row>
    <row r="42" spans="1:27" x14ac:dyDescent="0.2">
      <c r="K42" s="588"/>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62" customWidth="1"/>
    <col min="2" max="2" width="5.7109375" style="525" customWidth="1"/>
    <col min="3" max="3" width="4.42578125" style="62" customWidth="1"/>
    <col min="4" max="4" width="15.7109375" style="62" customWidth="1"/>
    <col min="5" max="5" width="9.7109375" style="62" customWidth="1"/>
    <col min="6" max="6" width="12.28515625" style="62" customWidth="1"/>
    <col min="7" max="7" width="12.7109375" style="62" customWidth="1"/>
    <col min="8" max="8" width="12.28515625" style="62" customWidth="1"/>
    <col min="9" max="9" width="8.7109375" style="62" customWidth="1"/>
    <col min="10" max="10" width="12.28515625" style="62" customWidth="1"/>
    <col min="11" max="11" width="10.7109375" style="62" customWidth="1"/>
    <col min="12" max="12" width="8.28515625" style="62" hidden="1" customWidth="1"/>
    <col min="13" max="13" width="7.7109375" style="62" hidden="1" customWidth="1"/>
    <col min="14" max="14" width="7.5703125" style="62" customWidth="1"/>
    <col min="15" max="15" width="7" style="62" customWidth="1"/>
    <col min="16" max="16" width="3.7109375" style="62" customWidth="1"/>
    <col min="17" max="17" width="8.42578125" style="62" customWidth="1"/>
    <col min="18" max="18" width="5" style="62" customWidth="1"/>
    <col min="19" max="19" width="1.5703125" style="62" customWidth="1"/>
    <col min="20" max="20" width="6.28515625" style="62" bestFit="1" customWidth="1"/>
    <col min="21" max="16384" width="7.7109375" style="62"/>
  </cols>
  <sheetData>
    <row r="1" spans="1:19" s="514" customFormat="1" ht="12" customHeight="1" x14ac:dyDescent="0.2">
      <c r="B1" s="526" t="s">
        <v>48</v>
      </c>
      <c r="C1" s="527"/>
      <c r="D1" s="527"/>
      <c r="E1" s="527"/>
      <c r="F1" s="527"/>
    </row>
    <row r="2" spans="1:19" s="514" customFormat="1" ht="12" customHeight="1" x14ac:dyDescent="0.2">
      <c r="B2" s="528" t="s">
        <v>49</v>
      </c>
      <c r="C2" s="63"/>
      <c r="E2" s="424"/>
      <c r="F2" s="424"/>
    </row>
    <row r="3" spans="1:19" ht="12" customHeight="1" x14ac:dyDescent="0.2">
      <c r="P3" s="757" t="s">
        <v>2</v>
      </c>
      <c r="Q3" s="757"/>
      <c r="R3" s="757"/>
      <c r="S3" s="439"/>
    </row>
    <row r="4" spans="1:19" ht="12" customHeight="1" x14ac:dyDescent="0.2">
      <c r="A4" s="754" t="s">
        <v>93</v>
      </c>
      <c r="Q4" s="758" t="s">
        <v>3</v>
      </c>
      <c r="R4" s="758"/>
    </row>
    <row r="5" spans="1:19" ht="5.25" customHeight="1" x14ac:dyDescent="0.2">
      <c r="A5" s="763"/>
    </row>
    <row r="6" spans="1:19" ht="11.1" customHeight="1" x14ac:dyDescent="0.2">
      <c r="A6" s="763"/>
      <c r="B6" s="529"/>
      <c r="C6" s="226"/>
      <c r="D6" s="226"/>
      <c r="E6" s="226"/>
      <c r="F6" s="226"/>
      <c r="G6" s="226"/>
      <c r="H6" s="226"/>
      <c r="I6" s="226"/>
      <c r="J6" s="226"/>
      <c r="K6" s="226"/>
      <c r="L6" s="226"/>
      <c r="M6" s="226"/>
      <c r="N6" s="226"/>
      <c r="O6" s="226"/>
      <c r="P6" s="226"/>
      <c r="Q6" s="226"/>
      <c r="R6" s="417"/>
    </row>
    <row r="7" spans="1:19" ht="11.1" customHeight="1" x14ac:dyDescent="0.2">
      <c r="A7" s="763"/>
      <c r="B7" s="759" t="s">
        <v>50</v>
      </c>
      <c r="C7" s="760"/>
      <c r="D7" s="150"/>
      <c r="E7" s="152" t="s">
        <v>28</v>
      </c>
      <c r="F7" s="150"/>
      <c r="G7" s="150"/>
      <c r="H7" s="150"/>
      <c r="I7" s="150"/>
      <c r="J7" s="150"/>
      <c r="K7" s="152" t="s">
        <v>51</v>
      </c>
      <c r="L7" s="150"/>
      <c r="M7" s="150"/>
      <c r="N7" s="150"/>
      <c r="O7" s="150"/>
      <c r="P7" s="150"/>
      <c r="Q7" s="549" t="s">
        <v>13</v>
      </c>
      <c r="R7" s="165"/>
    </row>
    <row r="8" spans="1:19" ht="10.5" customHeight="1" x14ac:dyDescent="0.2">
      <c r="A8" s="763"/>
      <c r="B8" s="761" t="s">
        <v>52</v>
      </c>
      <c r="C8" s="762"/>
      <c r="D8" s="150"/>
      <c r="E8" s="230" t="s">
        <v>53</v>
      </c>
      <c r="F8" s="150"/>
      <c r="G8" s="150"/>
      <c r="H8" s="150"/>
      <c r="I8" s="150"/>
      <c r="J8" s="150"/>
      <c r="K8" s="230" t="s">
        <v>54</v>
      </c>
      <c r="L8" s="150"/>
      <c r="M8" s="150"/>
      <c r="N8" s="150"/>
      <c r="O8" s="150"/>
      <c r="P8" s="150"/>
      <c r="Q8" s="549" t="s">
        <v>12</v>
      </c>
      <c r="R8" s="165"/>
    </row>
    <row r="9" spans="1:19" ht="11.25" customHeight="1" x14ac:dyDescent="0.2">
      <c r="A9" s="763"/>
      <c r="B9" s="530"/>
      <c r="C9" s="150"/>
      <c r="D9" s="150"/>
      <c r="E9" s="253"/>
      <c r="F9" s="253"/>
      <c r="G9" s="253"/>
      <c r="H9" s="253"/>
      <c r="I9" s="253"/>
      <c r="J9" s="150"/>
      <c r="K9" s="253"/>
      <c r="L9" s="253"/>
      <c r="M9" s="253"/>
      <c r="N9" s="253"/>
      <c r="O9" s="253"/>
      <c r="P9" s="150"/>
      <c r="Q9" s="550" t="s">
        <v>22</v>
      </c>
      <c r="R9" s="165"/>
    </row>
    <row r="10" spans="1:19" ht="15.75" customHeight="1" x14ac:dyDescent="0.2">
      <c r="A10" s="763"/>
      <c r="B10" s="530"/>
      <c r="C10" s="150"/>
      <c r="D10" s="150"/>
      <c r="E10" s="152" t="s">
        <v>55</v>
      </c>
      <c r="F10" s="152"/>
      <c r="G10" s="531" t="s">
        <v>56</v>
      </c>
      <c r="H10" s="152"/>
      <c r="I10" s="544" t="s">
        <v>13</v>
      </c>
      <c r="J10" s="150"/>
      <c r="K10" s="531"/>
      <c r="L10" s="150"/>
      <c r="M10" s="531" t="s">
        <v>39</v>
      </c>
      <c r="N10" s="150"/>
      <c r="O10" s="531"/>
      <c r="P10" s="152"/>
      <c r="Q10" s="551" t="s">
        <v>18</v>
      </c>
      <c r="R10" s="165"/>
    </row>
    <row r="11" spans="1:19" ht="9.75" customHeight="1" x14ac:dyDescent="0.2">
      <c r="A11" s="763"/>
      <c r="B11" s="530"/>
      <c r="C11" s="150"/>
      <c r="D11" s="150"/>
      <c r="E11" s="230" t="s">
        <v>57</v>
      </c>
      <c r="F11" s="152"/>
      <c r="G11" s="152" t="s">
        <v>58</v>
      </c>
      <c r="H11" s="152"/>
      <c r="I11" s="545" t="s">
        <v>22</v>
      </c>
      <c r="J11" s="150"/>
      <c r="K11" s="152"/>
      <c r="L11" s="150"/>
      <c r="M11" s="546" t="s">
        <v>40</v>
      </c>
      <c r="N11" s="150"/>
      <c r="O11" s="546"/>
      <c r="P11" s="230"/>
      <c r="Q11" s="84"/>
      <c r="R11" s="165"/>
    </row>
    <row r="12" spans="1:19" ht="9.75" customHeight="1" x14ac:dyDescent="0.2">
      <c r="A12" s="763"/>
      <c r="B12" s="530"/>
      <c r="C12" s="150"/>
      <c r="D12" s="150"/>
      <c r="E12" s="230" t="s">
        <v>59</v>
      </c>
      <c r="F12" s="230"/>
      <c r="G12" s="230" t="s">
        <v>60</v>
      </c>
      <c r="H12" s="230"/>
      <c r="I12" s="450"/>
      <c r="J12" s="150"/>
      <c r="K12" s="152"/>
      <c r="L12" s="150"/>
      <c r="M12" s="150"/>
      <c r="N12" s="150"/>
      <c r="O12" s="150"/>
      <c r="P12" s="150"/>
      <c r="Q12" s="150"/>
      <c r="R12" s="165"/>
    </row>
    <row r="13" spans="1:19" ht="9.75" customHeight="1" x14ac:dyDescent="0.2">
      <c r="A13" s="763"/>
      <c r="B13" s="530"/>
      <c r="C13" s="150"/>
      <c r="D13" s="150"/>
      <c r="E13" s="150"/>
      <c r="F13" s="230"/>
      <c r="G13" s="230" t="s">
        <v>61</v>
      </c>
      <c r="H13" s="230"/>
      <c r="I13" s="150"/>
      <c r="J13" s="150"/>
      <c r="K13" s="230"/>
      <c r="L13" s="150"/>
      <c r="M13" s="150"/>
      <c r="N13" s="150"/>
      <c r="O13" s="150"/>
      <c r="P13" s="150"/>
      <c r="Q13" s="150"/>
      <c r="R13" s="165"/>
    </row>
    <row r="14" spans="1:19" ht="9.75" customHeight="1" x14ac:dyDescent="0.2">
      <c r="A14" s="763"/>
      <c r="B14" s="530"/>
      <c r="C14" s="150"/>
      <c r="D14" s="150"/>
      <c r="E14" s="150"/>
      <c r="F14" s="150"/>
      <c r="G14" s="150"/>
      <c r="H14" s="150"/>
      <c r="I14" s="150"/>
      <c r="J14" s="150"/>
      <c r="K14" s="230"/>
      <c r="L14" s="150"/>
      <c r="M14" s="150"/>
      <c r="N14" s="150"/>
      <c r="O14" s="150"/>
      <c r="P14" s="150"/>
      <c r="Q14" s="150"/>
      <c r="R14" s="165"/>
    </row>
    <row r="15" spans="1:19" ht="9.75" customHeight="1" x14ac:dyDescent="0.2">
      <c r="A15" s="763"/>
      <c r="B15" s="532"/>
      <c r="C15" s="253"/>
      <c r="D15" s="253"/>
      <c r="E15" s="253"/>
      <c r="F15" s="253"/>
      <c r="G15" s="253"/>
      <c r="H15" s="253"/>
      <c r="I15" s="253"/>
      <c r="J15" s="253"/>
      <c r="K15" s="253"/>
      <c r="L15" s="253"/>
      <c r="M15" s="253"/>
      <c r="N15" s="253"/>
      <c r="O15" s="253"/>
      <c r="P15" s="253"/>
      <c r="Q15" s="253"/>
      <c r="R15" s="276"/>
    </row>
    <row r="16" spans="1:19" ht="6.75" customHeight="1" x14ac:dyDescent="0.2">
      <c r="A16" s="763"/>
      <c r="B16" s="533"/>
      <c r="R16" s="552"/>
    </row>
    <row r="17" spans="1:18" ht="11.25" customHeight="1" x14ac:dyDescent="0.2">
      <c r="A17" s="763"/>
      <c r="B17" s="641" t="s">
        <v>421</v>
      </c>
      <c r="C17" s="680"/>
      <c r="E17" s="98">
        <v>48222.665999999997</v>
      </c>
      <c r="F17" s="179"/>
      <c r="G17" s="98">
        <v>2158.826</v>
      </c>
      <c r="H17" s="98"/>
      <c r="I17" s="107">
        <f>E17+G17</f>
        <v>50381.491999999998</v>
      </c>
      <c r="K17" s="178">
        <f>Q17-I17</f>
        <v>297474.29107085359</v>
      </c>
      <c r="Q17" s="107">
        <v>347855.78307085356</v>
      </c>
      <c r="R17" s="140"/>
    </row>
    <row r="18" spans="1:18" ht="9" customHeight="1" x14ac:dyDescent="0.2">
      <c r="A18" s="763"/>
      <c r="B18" s="642"/>
      <c r="R18" s="140"/>
    </row>
    <row r="19" spans="1:18" x14ac:dyDescent="0.2">
      <c r="A19" s="763"/>
      <c r="B19" s="641" t="s">
        <v>397</v>
      </c>
      <c r="C19" s="680"/>
      <c r="E19" s="98">
        <v>44634.701999999997</v>
      </c>
      <c r="F19" s="179"/>
      <c r="G19" s="98">
        <v>2752.366</v>
      </c>
      <c r="H19" s="98"/>
      <c r="I19" s="107">
        <f>E19+G19</f>
        <v>47387.067999999999</v>
      </c>
      <c r="K19" s="178">
        <f>Q19-I19</f>
        <v>329659.80175434262</v>
      </c>
      <c r="Q19" s="107">
        <v>377046.8697543426</v>
      </c>
      <c r="R19" s="140"/>
    </row>
    <row r="20" spans="1:18" x14ac:dyDescent="0.2">
      <c r="A20" s="763"/>
      <c r="B20" s="642"/>
      <c r="R20" s="140"/>
    </row>
    <row r="21" spans="1:18" x14ac:dyDescent="0.2">
      <c r="A21" s="763"/>
      <c r="B21" s="641" t="s">
        <v>393</v>
      </c>
      <c r="C21" s="680"/>
      <c r="E21" s="98">
        <v>41895.231</v>
      </c>
      <c r="F21" s="179"/>
      <c r="G21" s="98">
        <v>3451.953</v>
      </c>
      <c r="H21" s="98"/>
      <c r="I21" s="107">
        <v>45347.184000000001</v>
      </c>
      <c r="K21" s="178">
        <f>Q21-I21</f>
        <v>424321.64766904048</v>
      </c>
      <c r="Q21" s="107">
        <v>469668.83166904049</v>
      </c>
      <c r="R21" s="140"/>
    </row>
    <row r="22" spans="1:18" ht="9" customHeight="1" x14ac:dyDescent="0.2">
      <c r="A22" s="763"/>
      <c r="B22" s="642"/>
      <c r="R22" s="140"/>
    </row>
    <row r="23" spans="1:18" x14ac:dyDescent="0.2">
      <c r="A23" s="763"/>
      <c r="B23" s="641" t="s">
        <v>392</v>
      </c>
      <c r="E23" s="98">
        <v>52654</v>
      </c>
      <c r="F23" s="179"/>
      <c r="G23" s="98">
        <v>3767</v>
      </c>
      <c r="H23" s="98"/>
      <c r="I23" s="107">
        <f>E23+G23</f>
        <v>56421</v>
      </c>
      <c r="K23" s="178">
        <f>Q23-I23</f>
        <v>458281</v>
      </c>
      <c r="Q23" s="107">
        <v>514702</v>
      </c>
      <c r="R23" s="140"/>
    </row>
    <row r="24" spans="1:18" ht="6.75" customHeight="1" x14ac:dyDescent="0.2">
      <c r="A24" s="763"/>
      <c r="B24" s="642"/>
      <c r="I24" s="107"/>
      <c r="K24" s="178"/>
      <c r="R24" s="140"/>
    </row>
    <row r="25" spans="1:18" ht="11.25" customHeight="1" x14ac:dyDescent="0.2">
      <c r="A25" s="763"/>
      <c r="B25" s="538">
        <v>2024</v>
      </c>
      <c r="D25" s="156" t="s">
        <v>430</v>
      </c>
      <c r="E25" s="535">
        <v>16042.334999999999</v>
      </c>
      <c r="F25" s="179"/>
      <c r="G25" s="105">
        <v>477.79899999999998</v>
      </c>
      <c r="H25" s="105"/>
      <c r="I25" s="107">
        <f>E25+G25</f>
        <v>16520.133999999998</v>
      </c>
      <c r="J25" s="105"/>
      <c r="K25" s="178">
        <f>Q25-I25</f>
        <v>117357.0491716406</v>
      </c>
      <c r="L25" s="105"/>
      <c r="M25" s="105"/>
      <c r="N25" s="105"/>
      <c r="O25" s="107"/>
      <c r="P25" s="121"/>
      <c r="Q25" s="121">
        <v>133877.18317164059</v>
      </c>
      <c r="R25" s="140"/>
    </row>
    <row r="26" spans="1:18" ht="7.5" customHeight="1" x14ac:dyDescent="0.2">
      <c r="A26" s="763"/>
      <c r="B26" s="538"/>
      <c r="C26" s="69"/>
      <c r="D26" s="261"/>
      <c r="I26" s="107"/>
      <c r="K26" s="178"/>
      <c r="R26" s="140"/>
    </row>
    <row r="27" spans="1:18" x14ac:dyDescent="0.2">
      <c r="A27" s="763"/>
      <c r="B27" s="538">
        <v>2023</v>
      </c>
      <c r="C27" s="69"/>
      <c r="D27" s="156" t="s">
        <v>429</v>
      </c>
      <c r="E27" s="540">
        <v>17071.411</v>
      </c>
      <c r="G27" s="540">
        <v>642.81500000000005</v>
      </c>
      <c r="I27" s="107">
        <f>E27+G27</f>
        <v>17714.225999999999</v>
      </c>
      <c r="K27" s="178">
        <f>Q27-I27</f>
        <v>113719.91001494171</v>
      </c>
      <c r="Q27" s="121">
        <v>131434.1360149417</v>
      </c>
      <c r="R27" s="140"/>
    </row>
    <row r="28" spans="1:18" ht="9" customHeight="1" x14ac:dyDescent="0.2">
      <c r="A28" s="763"/>
      <c r="B28" s="643"/>
      <c r="C28" s="636"/>
      <c r="D28" s="211"/>
      <c r="E28" s="539"/>
      <c r="F28" s="522"/>
      <c r="G28" s="104"/>
      <c r="H28" s="104"/>
      <c r="I28" s="277"/>
      <c r="J28" s="104"/>
      <c r="K28" s="277"/>
      <c r="L28" s="104"/>
      <c r="M28" s="104"/>
      <c r="N28" s="104"/>
      <c r="O28" s="277"/>
      <c r="P28" s="120"/>
      <c r="Q28" s="120"/>
      <c r="R28" s="143"/>
    </row>
    <row r="29" spans="1:18" ht="7.5" customHeight="1" x14ac:dyDescent="0.2">
      <c r="A29" s="763"/>
      <c r="B29" s="644"/>
      <c r="C29" s="261"/>
      <c r="D29" s="261"/>
      <c r="E29" s="540"/>
      <c r="F29" s="69"/>
      <c r="G29" s="121"/>
      <c r="H29" s="121"/>
      <c r="I29" s="121"/>
      <c r="J29" s="121"/>
      <c r="K29" s="121"/>
      <c r="L29" s="121"/>
      <c r="M29" s="121"/>
      <c r="N29" s="121"/>
      <c r="O29" s="121"/>
      <c r="P29" s="121"/>
      <c r="Q29" s="121"/>
      <c r="R29" s="140"/>
    </row>
    <row r="30" spans="1:18" ht="12" customHeight="1" x14ac:dyDescent="0.2">
      <c r="A30" s="763"/>
      <c r="B30" s="534">
        <v>2024</v>
      </c>
      <c r="C30" s="261"/>
      <c r="D30" s="156" t="s">
        <v>431</v>
      </c>
      <c r="E30" s="540">
        <v>2948.701</v>
      </c>
      <c r="F30" s="69"/>
      <c r="G30" s="121">
        <v>63.683</v>
      </c>
      <c r="H30" s="121"/>
      <c r="I30" s="121">
        <f>E30+G30</f>
        <v>3012.384</v>
      </c>
      <c r="J30" s="121"/>
      <c r="K30" s="121">
        <f>Q30-I30</f>
        <v>22595.930947648609</v>
      </c>
      <c r="L30" s="121"/>
      <c r="M30" s="121"/>
      <c r="N30" s="121"/>
      <c r="O30" s="121"/>
      <c r="P30" s="121"/>
      <c r="Q30" s="121">
        <v>25608.314947648607</v>
      </c>
      <c r="R30" s="140"/>
    </row>
    <row r="31" spans="1:18" ht="6.75" customHeight="1" x14ac:dyDescent="0.2">
      <c r="A31" s="763"/>
      <c r="B31" s="534"/>
      <c r="C31" s="261"/>
      <c r="D31" s="156"/>
      <c r="E31" s="540"/>
      <c r="F31" s="69"/>
      <c r="G31" s="121"/>
      <c r="H31" s="121"/>
      <c r="I31" s="121"/>
      <c r="J31" s="121"/>
      <c r="K31" s="121"/>
      <c r="L31" s="121"/>
      <c r="M31" s="121"/>
      <c r="N31" s="121"/>
      <c r="O31" s="121"/>
      <c r="P31" s="121"/>
      <c r="Q31" s="121"/>
      <c r="R31" s="140"/>
    </row>
    <row r="32" spans="1:18" ht="12" customHeight="1" x14ac:dyDescent="0.2">
      <c r="A32" s="763"/>
      <c r="B32" s="534"/>
      <c r="C32" s="261"/>
      <c r="D32" s="156" t="s">
        <v>426</v>
      </c>
      <c r="E32" s="540">
        <v>2319.4180000000001</v>
      </c>
      <c r="F32" s="69"/>
      <c r="G32" s="121">
        <v>0</v>
      </c>
      <c r="H32" s="121"/>
      <c r="I32" s="121">
        <f>E32+G32</f>
        <v>2319.4180000000001</v>
      </c>
      <c r="J32" s="121"/>
      <c r="K32" s="121">
        <f>Q32-I32</f>
        <v>19005.723221368637</v>
      </c>
      <c r="L32" s="121"/>
      <c r="M32" s="121"/>
      <c r="N32" s="121"/>
      <c r="O32" s="121"/>
      <c r="P32" s="121"/>
      <c r="Q32" s="121">
        <v>21325.141221368638</v>
      </c>
      <c r="R32" s="140"/>
    </row>
    <row r="33" spans="1:20" ht="6" customHeight="1" x14ac:dyDescent="0.2">
      <c r="A33" s="763"/>
      <c r="B33" s="644"/>
      <c r="C33" s="261"/>
      <c r="D33" s="156"/>
      <c r="E33" s="540"/>
      <c r="F33" s="69"/>
      <c r="G33" s="121"/>
      <c r="H33" s="121"/>
      <c r="I33" s="121"/>
      <c r="J33" s="121"/>
      <c r="K33" s="121"/>
      <c r="L33" s="121"/>
      <c r="M33" s="121"/>
      <c r="N33" s="121"/>
      <c r="O33" s="121"/>
      <c r="P33" s="121"/>
      <c r="Q33" s="121"/>
      <c r="R33" s="140"/>
    </row>
    <row r="34" spans="1:20" x14ac:dyDescent="0.2">
      <c r="A34" s="763"/>
      <c r="B34" s="534"/>
      <c r="C34" s="298"/>
      <c r="D34" s="156" t="s">
        <v>425</v>
      </c>
      <c r="E34" s="540">
        <v>3027.7449999999999</v>
      </c>
      <c r="F34" s="69"/>
      <c r="G34" s="121">
        <v>75.671999999999997</v>
      </c>
      <c r="H34" s="121"/>
      <c r="I34" s="121">
        <f>E34+G34</f>
        <v>3103.4169999999999</v>
      </c>
      <c r="J34" s="121"/>
      <c r="K34" s="121">
        <f>Q34-I34</f>
        <v>23862.157488185934</v>
      </c>
      <c r="L34" s="121"/>
      <c r="M34" s="121"/>
      <c r="N34" s="121"/>
      <c r="O34" s="121"/>
      <c r="P34" s="121"/>
      <c r="Q34" s="121">
        <v>26965.574488185935</v>
      </c>
      <c r="R34" s="140"/>
    </row>
    <row r="35" spans="1:20" ht="9" customHeight="1" x14ac:dyDescent="0.2">
      <c r="A35" s="763"/>
      <c r="B35" s="534"/>
      <c r="C35" s="298"/>
      <c r="D35" s="156"/>
      <c r="E35" s="178"/>
      <c r="F35" s="178"/>
      <c r="G35" s="178"/>
      <c r="H35" s="178"/>
      <c r="I35" s="178"/>
      <c r="J35" s="178"/>
      <c r="K35" s="178"/>
      <c r="L35" s="178"/>
      <c r="M35" s="178"/>
      <c r="N35" s="178"/>
      <c r="O35" s="178"/>
      <c r="P35" s="178"/>
      <c r="Q35" s="178"/>
      <c r="R35" s="140"/>
    </row>
    <row r="36" spans="1:20" x14ac:dyDescent="0.2">
      <c r="A36" s="763"/>
      <c r="B36" s="534">
        <v>2023</v>
      </c>
      <c r="C36" s="298"/>
      <c r="D36" s="156" t="s">
        <v>428</v>
      </c>
      <c r="E36" s="540">
        <v>3338.71</v>
      </c>
      <c r="F36" s="69"/>
      <c r="G36" s="121">
        <v>98.659000000000006</v>
      </c>
      <c r="H36" s="121"/>
      <c r="I36" s="121">
        <f>E36+G36</f>
        <v>3437.3690000000001</v>
      </c>
      <c r="J36" s="121"/>
      <c r="K36" s="121">
        <f>Q36-I36</f>
        <v>20688.692275027413</v>
      </c>
      <c r="L36" s="121"/>
      <c r="M36" s="121"/>
      <c r="N36" s="121"/>
      <c r="O36" s="121"/>
      <c r="P36" s="121"/>
      <c r="Q36" s="121">
        <v>24126.061275027412</v>
      </c>
      <c r="R36" s="140"/>
    </row>
    <row r="37" spans="1:20" ht="6" customHeight="1" x14ac:dyDescent="0.2">
      <c r="A37" s="763"/>
      <c r="B37" s="534"/>
      <c r="C37" s="298"/>
      <c r="D37" s="156"/>
      <c r="E37" s="178"/>
      <c r="F37" s="178"/>
      <c r="G37" s="178"/>
      <c r="H37" s="178"/>
      <c r="I37" s="178"/>
      <c r="J37" s="178"/>
      <c r="K37" s="178"/>
      <c r="L37" s="178"/>
      <c r="M37" s="178"/>
      <c r="N37" s="178"/>
      <c r="O37" s="178"/>
      <c r="P37" s="178"/>
      <c r="Q37" s="178"/>
      <c r="R37" s="140"/>
    </row>
    <row r="38" spans="1:20" ht="10.9" customHeight="1" x14ac:dyDescent="0.2">
      <c r="A38" s="763"/>
      <c r="B38" s="534"/>
      <c r="C38" s="298"/>
      <c r="D38" s="156" t="s">
        <v>426</v>
      </c>
      <c r="E38" s="540">
        <v>2842.5590000000002</v>
      </c>
      <c r="F38" s="69"/>
      <c r="G38" s="121">
        <v>42.624000000000002</v>
      </c>
      <c r="H38" s="121"/>
      <c r="I38" s="121">
        <f>E38+G38</f>
        <v>2885.183</v>
      </c>
      <c r="J38" s="121"/>
      <c r="K38" s="121">
        <f>Q38-I38</f>
        <v>20574.972170986683</v>
      </c>
      <c r="L38" s="121"/>
      <c r="M38" s="121"/>
      <c r="N38" s="121"/>
      <c r="O38" s="121"/>
      <c r="P38" s="121"/>
      <c r="Q38" s="121">
        <v>23460.155170986684</v>
      </c>
      <c r="R38" s="140"/>
    </row>
    <row r="39" spans="1:20" ht="7.15" customHeight="1" x14ac:dyDescent="0.2">
      <c r="A39" s="763"/>
      <c r="B39" s="534"/>
      <c r="C39" s="298"/>
      <c r="D39" s="156"/>
      <c r="E39" s="178"/>
      <c r="F39" s="178"/>
      <c r="G39" s="178"/>
      <c r="H39" s="178"/>
      <c r="I39" s="178"/>
      <c r="J39" s="178"/>
      <c r="K39" s="178"/>
      <c r="L39" s="178"/>
      <c r="M39" s="178"/>
      <c r="N39" s="178"/>
      <c r="O39" s="178"/>
      <c r="P39" s="178"/>
      <c r="Q39" s="178"/>
      <c r="R39" s="140"/>
    </row>
    <row r="40" spans="1:20" x14ac:dyDescent="0.2">
      <c r="A40" s="763"/>
      <c r="B40" s="534"/>
      <c r="C40" s="298"/>
      <c r="D40" s="156" t="s">
        <v>425</v>
      </c>
      <c r="E40" s="540">
        <v>3095.3910000000001</v>
      </c>
      <c r="F40" s="69"/>
      <c r="G40" s="121">
        <v>158.50800000000001</v>
      </c>
      <c r="H40" s="121"/>
      <c r="I40" s="121">
        <f>E40+G40</f>
        <v>3253.8989999999999</v>
      </c>
      <c r="J40" s="121"/>
      <c r="K40" s="121">
        <f>Q40-I40</f>
        <v>23934.582312334132</v>
      </c>
      <c r="L40" s="121"/>
      <c r="M40" s="121"/>
      <c r="N40" s="121"/>
      <c r="O40" s="121"/>
      <c r="P40" s="121"/>
      <c r="Q40" s="121">
        <v>27188.481312334134</v>
      </c>
      <c r="R40" s="140"/>
    </row>
    <row r="41" spans="1:20" ht="9" customHeight="1" x14ac:dyDescent="0.2">
      <c r="A41" s="763"/>
      <c r="B41" s="542"/>
      <c r="C41" s="116"/>
      <c r="D41" s="116"/>
      <c r="E41" s="265"/>
      <c r="F41" s="265"/>
      <c r="G41" s="265"/>
      <c r="H41" s="265"/>
      <c r="I41" s="265"/>
      <c r="J41" s="265"/>
      <c r="K41" s="265"/>
      <c r="L41" s="265"/>
      <c r="M41" s="265"/>
      <c r="N41" s="265"/>
      <c r="O41" s="265"/>
      <c r="P41" s="265"/>
      <c r="Q41" s="265"/>
      <c r="R41" s="147"/>
    </row>
    <row r="42" spans="1:20" ht="15" customHeight="1" x14ac:dyDescent="0.2">
      <c r="A42" s="763"/>
      <c r="B42" s="109" t="s">
        <v>42</v>
      </c>
      <c r="E42" s="69"/>
      <c r="F42" s="543"/>
      <c r="G42" s="69"/>
      <c r="H42" s="69"/>
      <c r="I42" s="69"/>
      <c r="J42" s="69"/>
      <c r="K42" s="543"/>
      <c r="L42" s="72"/>
      <c r="M42" s="547"/>
      <c r="O42" s="543"/>
      <c r="P42" s="541"/>
      <c r="Q42" s="69"/>
    </row>
    <row r="43" spans="1:20" ht="10.5" customHeight="1" x14ac:dyDescent="0.2">
      <c r="A43" s="69"/>
      <c r="B43" s="109" t="s">
        <v>62</v>
      </c>
      <c r="E43" s="69"/>
      <c r="F43" s="69"/>
      <c r="G43" s="69"/>
      <c r="H43" s="69"/>
      <c r="I43" s="69"/>
      <c r="J43" s="69"/>
      <c r="K43" s="69"/>
      <c r="L43" s="69"/>
      <c r="M43" s="548"/>
      <c r="O43" s="69"/>
      <c r="P43" s="69"/>
      <c r="Q43" s="69"/>
      <c r="T43" s="71"/>
    </row>
    <row r="44" spans="1:20" x14ac:dyDescent="0.2">
      <c r="D44" s="109" t="s">
        <v>63</v>
      </c>
    </row>
    <row r="45" spans="1:20" x14ac:dyDescent="0.2">
      <c r="D45" s="224" t="s">
        <v>47</v>
      </c>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507" customWidth="1"/>
    <col min="2" max="2" width="21.28515625" style="507" customWidth="1"/>
    <col min="3" max="3" width="6.7109375" style="507" customWidth="1"/>
    <col min="4" max="4" width="0.7109375" style="507" customWidth="1"/>
    <col min="5" max="5" width="7.42578125" style="507" customWidth="1"/>
    <col min="6" max="6" width="0.7109375" style="507" customWidth="1"/>
    <col min="7" max="7" width="6.7109375" style="507" customWidth="1"/>
    <col min="8" max="8" width="0.7109375" style="507" customWidth="1"/>
    <col min="9" max="9" width="8.85546875" style="507" customWidth="1"/>
    <col min="10" max="10" width="1.28515625" style="507" customWidth="1"/>
    <col min="11" max="11" width="8.140625" style="507" customWidth="1"/>
    <col min="12" max="12" width="4" style="507" customWidth="1"/>
    <col min="13" max="13" width="8" style="507" customWidth="1"/>
    <col min="14" max="14" width="0.7109375" style="507" customWidth="1"/>
    <col min="15" max="15" width="7.7109375" style="507" bestFit="1" customWidth="1"/>
    <col min="16" max="16" width="0.7109375" style="507" customWidth="1"/>
    <col min="17" max="17" width="8.42578125" style="507" customWidth="1"/>
    <col min="18" max="18" width="0.7109375" style="507" customWidth="1"/>
    <col min="19" max="19" width="9.5703125" style="507" customWidth="1"/>
    <col min="20" max="20" width="0.7109375" style="507" customWidth="1"/>
    <col min="21" max="21" width="9.140625" style="507" customWidth="1"/>
    <col min="22" max="22" width="4.140625" style="507" customWidth="1"/>
    <col min="23" max="23" width="7.42578125" style="507" customWidth="1"/>
    <col min="24" max="24" width="0.7109375" style="507" customWidth="1"/>
    <col min="25" max="25" width="7.42578125" style="507" customWidth="1"/>
    <col min="26" max="26" width="0.7109375" style="507" customWidth="1"/>
    <col min="27" max="27" width="8" style="507" customWidth="1"/>
    <col min="28" max="28" width="0.7109375" style="507" customWidth="1"/>
    <col min="29" max="29" width="9.140625" style="507" customWidth="1"/>
    <col min="30" max="30" width="1" style="507" customWidth="1"/>
    <col min="31" max="31" width="8.7109375" style="507" customWidth="1"/>
    <col min="32" max="32" width="1.85546875" style="507" customWidth="1"/>
    <col min="33" max="33" width="1.28515625" style="507" customWidth="1"/>
    <col min="34" max="35" width="7.7109375" style="507" customWidth="1"/>
    <col min="36" max="16384" width="7.7109375" style="507"/>
  </cols>
  <sheetData>
    <row r="1" spans="1:32" ht="12" customHeight="1" x14ac:dyDescent="0.2">
      <c r="B1" s="381" t="s">
        <v>65</v>
      </c>
      <c r="C1" s="381"/>
      <c r="D1" s="381"/>
      <c r="E1" s="381"/>
      <c r="F1" s="381"/>
      <c r="G1" s="381"/>
      <c r="H1" s="381"/>
    </row>
    <row r="2" spans="1:32" ht="12" customHeight="1" x14ac:dyDescent="0.2">
      <c r="B2" s="70" t="s">
        <v>66</v>
      </c>
      <c r="C2" s="66"/>
      <c r="D2" s="66"/>
      <c r="E2" s="66"/>
      <c r="F2" s="66"/>
      <c r="G2" s="66"/>
      <c r="H2" s="66"/>
      <c r="I2" s="515"/>
      <c r="J2" s="515"/>
      <c r="K2" s="515"/>
      <c r="L2" s="515"/>
      <c r="M2" s="515"/>
      <c r="N2" s="515"/>
      <c r="O2" s="515"/>
      <c r="P2" s="515"/>
      <c r="Q2" s="515"/>
      <c r="R2" s="515"/>
      <c r="S2" s="515"/>
      <c r="T2" s="515"/>
      <c r="U2" s="515"/>
      <c r="V2" s="515"/>
    </row>
    <row r="3" spans="1:32" ht="12" customHeight="1" x14ac:dyDescent="0.2">
      <c r="A3" s="754" t="s">
        <v>390</v>
      </c>
      <c r="O3" s="515"/>
      <c r="AA3" s="109"/>
      <c r="AB3" s="757" t="s">
        <v>2</v>
      </c>
      <c r="AC3" s="757"/>
      <c r="AD3" s="757"/>
      <c r="AE3" s="757"/>
      <c r="AF3" s="757"/>
    </row>
    <row r="4" spans="1:32" s="62" customFormat="1" ht="12" customHeight="1" x14ac:dyDescent="0.2">
      <c r="A4" s="764"/>
      <c r="AB4" s="224"/>
      <c r="AC4" s="758" t="s">
        <v>3</v>
      </c>
      <c r="AD4" s="758"/>
      <c r="AE4" s="758"/>
      <c r="AF4" s="758"/>
    </row>
    <row r="5" spans="1:32" s="62" customFormat="1" ht="5.25" customHeight="1" thickBot="1" x14ac:dyDescent="0.25">
      <c r="A5" s="764"/>
    </row>
    <row r="6" spans="1:32" s="62" customFormat="1" ht="6" customHeight="1" x14ac:dyDescent="0.2">
      <c r="A6" s="764"/>
      <c r="B6" s="382"/>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417"/>
    </row>
    <row r="7" spans="1:32" s="62" customFormat="1" ht="11.25" customHeight="1" x14ac:dyDescent="0.2">
      <c r="A7" s="764"/>
      <c r="B7" s="383" t="s">
        <v>68</v>
      </c>
      <c r="C7" s="152" t="s">
        <v>69</v>
      </c>
      <c r="D7" s="152"/>
      <c r="E7" s="152"/>
      <c r="F7" s="152"/>
      <c r="G7" s="152"/>
      <c r="H7" s="152"/>
      <c r="I7" s="150"/>
      <c r="J7" s="150"/>
      <c r="K7" s="150"/>
      <c r="L7" s="150"/>
      <c r="M7" s="152" t="s">
        <v>70</v>
      </c>
      <c r="N7" s="152"/>
      <c r="O7" s="152"/>
      <c r="P7" s="152"/>
      <c r="Q7" s="152"/>
      <c r="R7" s="152"/>
      <c r="S7" s="152"/>
      <c r="T7" s="152"/>
      <c r="U7" s="152"/>
      <c r="V7" s="152"/>
      <c r="W7" s="152" t="s">
        <v>13</v>
      </c>
      <c r="X7" s="152"/>
      <c r="Y7" s="152"/>
      <c r="Z7" s="152"/>
      <c r="AA7" s="152"/>
      <c r="AB7" s="152"/>
      <c r="AC7" s="152"/>
      <c r="AD7" s="152"/>
      <c r="AE7" s="150"/>
      <c r="AF7" s="165"/>
    </row>
    <row r="8" spans="1:32" s="62" customFormat="1" ht="10.5" customHeight="1" x14ac:dyDescent="0.2">
      <c r="A8" s="764"/>
      <c r="B8" s="384" t="s">
        <v>71</v>
      </c>
      <c r="C8" s="82" t="s">
        <v>72</v>
      </c>
      <c r="D8" s="82"/>
      <c r="E8" s="82"/>
      <c r="F8" s="82"/>
      <c r="G8" s="82"/>
      <c r="H8" s="82"/>
      <c r="I8" s="84"/>
      <c r="J8" s="84"/>
      <c r="K8" s="84"/>
      <c r="L8" s="84"/>
      <c r="M8" s="230" t="s">
        <v>73</v>
      </c>
      <c r="N8" s="230"/>
      <c r="O8" s="230"/>
      <c r="P8" s="230"/>
      <c r="Q8" s="230"/>
      <c r="R8" s="230"/>
      <c r="S8" s="230"/>
      <c r="T8" s="230"/>
      <c r="U8" s="230"/>
      <c r="V8" s="230"/>
      <c r="W8" s="230" t="s">
        <v>22</v>
      </c>
      <c r="X8" s="230"/>
      <c r="Y8" s="230"/>
      <c r="Z8" s="230"/>
      <c r="AA8" s="230"/>
      <c r="AB8" s="230"/>
      <c r="AC8" s="230"/>
      <c r="AD8" s="230"/>
      <c r="AE8" s="150"/>
      <c r="AF8" s="165"/>
    </row>
    <row r="9" spans="1:32" s="62" customFormat="1" ht="3.75" customHeight="1" x14ac:dyDescent="0.2">
      <c r="A9" s="764"/>
      <c r="B9" s="148"/>
      <c r="C9" s="253"/>
      <c r="D9" s="253"/>
      <c r="E9" s="253"/>
      <c r="F9" s="253"/>
      <c r="G9" s="253"/>
      <c r="H9" s="253"/>
      <c r="I9" s="253"/>
      <c r="J9" s="253"/>
      <c r="K9" s="253"/>
      <c r="L9" s="150"/>
      <c r="M9" s="253"/>
      <c r="N9" s="253"/>
      <c r="O9" s="253"/>
      <c r="P9" s="253"/>
      <c r="Q9" s="253"/>
      <c r="R9" s="253"/>
      <c r="S9" s="253"/>
      <c r="T9" s="253"/>
      <c r="U9" s="253"/>
      <c r="V9" s="150"/>
      <c r="W9" s="253"/>
      <c r="X9" s="253"/>
      <c r="Y9" s="253"/>
      <c r="Z9" s="253"/>
      <c r="AA9" s="253"/>
      <c r="AB9" s="253"/>
      <c r="AC9" s="253"/>
      <c r="AD9" s="253"/>
      <c r="AE9" s="253"/>
      <c r="AF9" s="165"/>
    </row>
    <row r="10" spans="1:32" s="62" customFormat="1" ht="2.25" customHeight="1" x14ac:dyDescent="0.2">
      <c r="A10" s="764"/>
      <c r="B10" s="148"/>
      <c r="C10" s="150"/>
      <c r="D10" s="150"/>
      <c r="E10" s="150"/>
      <c r="F10" s="150"/>
      <c r="G10" s="150"/>
      <c r="H10" s="150"/>
      <c r="I10" s="150"/>
      <c r="J10" s="150"/>
      <c r="K10" s="150"/>
      <c r="L10" s="150"/>
      <c r="M10" s="150"/>
      <c r="N10" s="150"/>
      <c r="O10" s="150"/>
      <c r="P10" s="150"/>
      <c r="Q10" s="150"/>
      <c r="R10" s="150"/>
      <c r="S10" s="150"/>
      <c r="T10" s="150"/>
      <c r="U10" s="150"/>
      <c r="V10" s="150"/>
      <c r="W10" s="152"/>
      <c r="X10" s="152"/>
      <c r="Y10" s="152"/>
      <c r="Z10" s="152"/>
      <c r="AA10" s="152"/>
      <c r="AB10" s="150"/>
      <c r="AC10" s="150"/>
      <c r="AD10" s="150"/>
      <c r="AE10" s="150"/>
      <c r="AF10" s="165"/>
    </row>
    <row r="11" spans="1:32" s="62" customFormat="1" ht="11.25" customHeight="1" x14ac:dyDescent="0.2">
      <c r="A11" s="764"/>
      <c r="B11" s="148"/>
      <c r="C11" s="767">
        <v>2024</v>
      </c>
      <c r="D11" s="767"/>
      <c r="E11" s="767"/>
      <c r="F11" s="767"/>
      <c r="G11" s="767"/>
      <c r="H11" s="688"/>
      <c r="I11" s="765" t="s">
        <v>422</v>
      </c>
      <c r="J11" s="765"/>
      <c r="K11" s="765"/>
      <c r="L11" s="78"/>
      <c r="M11" s="767">
        <v>2024</v>
      </c>
      <c r="N11" s="767"/>
      <c r="O11" s="767"/>
      <c r="P11" s="767"/>
      <c r="Q11" s="767"/>
      <c r="R11" s="688"/>
      <c r="S11" s="765" t="s">
        <v>422</v>
      </c>
      <c r="T11" s="765"/>
      <c r="U11" s="765"/>
      <c r="V11" s="78"/>
      <c r="W11" s="767">
        <v>2024</v>
      </c>
      <c r="X11" s="767"/>
      <c r="Y11" s="767"/>
      <c r="Z11" s="767"/>
      <c r="AA11" s="767"/>
      <c r="AB11" s="723"/>
      <c r="AC11" s="765" t="s">
        <v>422</v>
      </c>
      <c r="AD11" s="765"/>
      <c r="AE11" s="765"/>
      <c r="AF11" s="520"/>
    </row>
    <row r="12" spans="1:32" s="62" customFormat="1" ht="11.25" customHeight="1" x14ac:dyDescent="0.2">
      <c r="A12" s="764"/>
      <c r="B12" s="392"/>
      <c r="C12" s="364"/>
      <c r="D12" s="364"/>
      <c r="E12" s="364"/>
      <c r="F12" s="364"/>
      <c r="G12" s="364"/>
      <c r="H12" s="607"/>
      <c r="I12" s="766" t="s">
        <v>423</v>
      </c>
      <c r="J12" s="766"/>
      <c r="K12" s="766"/>
      <c r="L12" s="84"/>
      <c r="M12" s="364"/>
      <c r="N12" s="364"/>
      <c r="O12" s="364"/>
      <c r="P12" s="364"/>
      <c r="Q12" s="364"/>
      <c r="R12" s="607"/>
      <c r="S12" s="766" t="s">
        <v>423</v>
      </c>
      <c r="T12" s="766"/>
      <c r="U12" s="766"/>
      <c r="V12" s="84"/>
      <c r="W12" s="364"/>
      <c r="X12" s="364"/>
      <c r="Y12" s="364"/>
      <c r="Z12" s="364"/>
      <c r="AA12" s="364"/>
      <c r="AB12" s="686"/>
      <c r="AC12" s="766" t="s">
        <v>423</v>
      </c>
      <c r="AD12" s="766"/>
      <c r="AE12" s="766"/>
      <c r="AF12" s="136"/>
    </row>
    <row r="13" spans="1:32" s="62" customFormat="1" ht="4.5" customHeight="1" x14ac:dyDescent="0.2">
      <c r="A13" s="764"/>
      <c r="B13" s="148"/>
      <c r="C13" s="365"/>
      <c r="D13" s="365"/>
      <c r="E13" s="365"/>
      <c r="F13" s="365"/>
      <c r="G13" s="365"/>
      <c r="H13" s="365"/>
      <c r="I13" s="365"/>
      <c r="J13" s="365"/>
      <c r="K13" s="365"/>
      <c r="L13" s="84"/>
      <c r="M13" s="365"/>
      <c r="N13" s="365"/>
      <c r="O13" s="365"/>
      <c r="P13" s="365"/>
      <c r="Q13" s="365"/>
      <c r="R13" s="365"/>
      <c r="S13" s="365"/>
      <c r="T13" s="365"/>
      <c r="U13" s="365"/>
      <c r="V13" s="84"/>
      <c r="W13" s="365"/>
      <c r="X13" s="365"/>
      <c r="Y13" s="365"/>
      <c r="Z13" s="365"/>
      <c r="AA13" s="365"/>
      <c r="AB13" s="365"/>
      <c r="AC13" s="365"/>
      <c r="AD13" s="365"/>
      <c r="AE13" s="365"/>
      <c r="AF13" s="136"/>
    </row>
    <row r="14" spans="1:32" s="62" customFormat="1" ht="12.75" customHeight="1" x14ac:dyDescent="0.2">
      <c r="A14" s="764"/>
      <c r="B14" s="148"/>
      <c r="C14" s="319" t="s">
        <v>431</v>
      </c>
      <c r="D14" s="319"/>
      <c r="E14" s="749" t="s">
        <v>426</v>
      </c>
      <c r="F14" s="749"/>
      <c r="G14" s="749" t="s">
        <v>425</v>
      </c>
      <c r="H14" s="319"/>
      <c r="I14" s="319" t="s">
        <v>432</v>
      </c>
      <c r="J14" s="319"/>
      <c r="K14" s="724" t="s">
        <v>429</v>
      </c>
      <c r="L14" s="79"/>
      <c r="M14" s="749" t="s">
        <v>431</v>
      </c>
      <c r="N14" s="749"/>
      <c r="O14" s="749" t="s">
        <v>426</v>
      </c>
      <c r="P14" s="749"/>
      <c r="Q14" s="749" t="s">
        <v>425</v>
      </c>
      <c r="R14" s="749"/>
      <c r="S14" s="749" t="s">
        <v>432</v>
      </c>
      <c r="T14" s="749"/>
      <c r="U14" s="749" t="s">
        <v>429</v>
      </c>
      <c r="V14" s="79"/>
      <c r="W14" s="749" t="s">
        <v>431</v>
      </c>
      <c r="X14" s="749"/>
      <c r="Y14" s="749" t="s">
        <v>426</v>
      </c>
      <c r="Z14" s="749"/>
      <c r="AA14" s="749" t="s">
        <v>425</v>
      </c>
      <c r="AB14" s="749"/>
      <c r="AC14" s="749" t="s">
        <v>432</v>
      </c>
      <c r="AD14" s="749"/>
      <c r="AE14" s="749" t="s">
        <v>429</v>
      </c>
      <c r="AF14" s="481"/>
    </row>
    <row r="15" spans="1:32" s="62" customFormat="1" ht="11.25" x14ac:dyDescent="0.2">
      <c r="A15" s="764"/>
      <c r="B15" s="148"/>
      <c r="C15" s="324"/>
      <c r="D15" s="293"/>
      <c r="E15" s="324"/>
      <c r="F15" s="293"/>
      <c r="G15" s="324"/>
      <c r="H15" s="293"/>
      <c r="I15" s="319">
        <v>2024</v>
      </c>
      <c r="J15" s="319"/>
      <c r="K15" s="319">
        <v>2023</v>
      </c>
      <c r="L15" s="371"/>
      <c r="M15" s="324"/>
      <c r="N15" s="293"/>
      <c r="O15" s="324"/>
      <c r="P15" s="293"/>
      <c r="Q15" s="324"/>
      <c r="R15" s="293"/>
      <c r="S15" s="749">
        <v>2024</v>
      </c>
      <c r="T15" s="749"/>
      <c r="U15" s="749">
        <v>2023</v>
      </c>
      <c r="V15" s="152"/>
      <c r="W15" s="324"/>
      <c r="X15" s="293"/>
      <c r="Y15" s="324"/>
      <c r="Z15" s="293"/>
      <c r="AA15" s="324"/>
      <c r="AB15" s="293"/>
      <c r="AC15" s="749">
        <v>2024</v>
      </c>
      <c r="AD15" s="749"/>
      <c r="AE15" s="749">
        <v>2023</v>
      </c>
      <c r="AF15" s="380"/>
    </row>
    <row r="16" spans="1:32" s="62" customFormat="1" ht="2.25" customHeight="1" x14ac:dyDescent="0.2">
      <c r="A16" s="764"/>
      <c r="B16" s="251"/>
      <c r="C16" s="508"/>
      <c r="D16" s="508"/>
      <c r="E16" s="508"/>
      <c r="F16" s="508"/>
      <c r="G16" s="508"/>
      <c r="H16" s="508"/>
      <c r="I16" s="253"/>
      <c r="J16" s="253"/>
      <c r="K16" s="253"/>
      <c r="L16" s="86"/>
      <c r="M16" s="508"/>
      <c r="N16" s="508"/>
      <c r="O16" s="508"/>
      <c r="P16" s="508"/>
      <c r="Q16" s="508"/>
      <c r="R16" s="253"/>
      <c r="S16" s="253"/>
      <c r="T16" s="253"/>
      <c r="U16" s="253"/>
      <c r="V16" s="253"/>
      <c r="W16" s="253"/>
      <c r="X16" s="253"/>
      <c r="Y16" s="253"/>
      <c r="Z16" s="253"/>
      <c r="AA16" s="253"/>
      <c r="AB16" s="86"/>
      <c r="AC16" s="86"/>
      <c r="AD16" s="86"/>
      <c r="AE16" s="86"/>
      <c r="AF16" s="165"/>
    </row>
    <row r="17" spans="1:40" s="62" customFormat="1" ht="5.25" customHeight="1" x14ac:dyDescent="0.2">
      <c r="A17" s="764"/>
      <c r="B17" s="93"/>
      <c r="C17" s="106"/>
      <c r="D17" s="106"/>
      <c r="E17" s="106"/>
      <c r="F17" s="106"/>
      <c r="G17" s="106"/>
      <c r="H17" s="106"/>
      <c r="L17" s="69"/>
      <c r="M17" s="106"/>
      <c r="N17" s="106"/>
      <c r="O17" s="106"/>
      <c r="P17" s="106"/>
      <c r="Q17" s="106"/>
      <c r="S17" s="106"/>
      <c r="U17" s="106"/>
      <c r="W17" s="106"/>
      <c r="Y17" s="106"/>
      <c r="AA17" s="106"/>
      <c r="AB17" s="69"/>
      <c r="AC17" s="106"/>
      <c r="AD17" s="69"/>
      <c r="AE17" s="69"/>
      <c r="AF17" s="419"/>
    </row>
    <row r="18" spans="1:40" s="62" customFormat="1" ht="11.25" x14ac:dyDescent="0.2">
      <c r="A18" s="764"/>
      <c r="B18" s="385" t="s">
        <v>74</v>
      </c>
      <c r="C18" s="107">
        <v>0</v>
      </c>
      <c r="E18" s="107">
        <v>0</v>
      </c>
      <c r="G18" s="107">
        <v>0</v>
      </c>
      <c r="H18" s="613"/>
      <c r="I18" s="653">
        <v>0</v>
      </c>
      <c r="J18" s="655"/>
      <c r="K18" s="653">
        <v>0</v>
      </c>
      <c r="L18" s="98"/>
      <c r="M18" s="107">
        <v>60.48</v>
      </c>
      <c r="O18" s="107">
        <v>0</v>
      </c>
      <c r="Q18" s="107">
        <v>60.48</v>
      </c>
      <c r="R18" s="613"/>
      <c r="S18" s="653">
        <v>121.985</v>
      </c>
      <c r="T18" s="655"/>
      <c r="U18" s="653">
        <v>331.64499999999998</v>
      </c>
      <c r="V18" s="460"/>
      <c r="W18" s="107">
        <v>60.48</v>
      </c>
      <c r="Y18" s="107">
        <v>0</v>
      </c>
      <c r="AA18" s="107">
        <v>60.48</v>
      </c>
      <c r="AB18" s="613"/>
      <c r="AC18" s="653">
        <v>121.985</v>
      </c>
      <c r="AD18" s="655"/>
      <c r="AE18" s="653">
        <v>331.64499999999998</v>
      </c>
      <c r="AF18" s="140"/>
    </row>
    <row r="19" spans="1:40" s="62" customFormat="1" ht="10.5" customHeight="1" x14ac:dyDescent="0.2">
      <c r="A19" s="764"/>
      <c r="B19" s="386" t="s">
        <v>75</v>
      </c>
      <c r="C19" s="646"/>
      <c r="E19" s="646"/>
      <c r="G19" s="646"/>
      <c r="H19" s="615"/>
      <c r="I19" s="653"/>
      <c r="J19" s="656"/>
      <c r="K19" s="540"/>
      <c r="L19" s="98"/>
      <c r="M19" s="646"/>
      <c r="O19" s="646"/>
      <c r="Q19" s="646"/>
      <c r="R19" s="615"/>
      <c r="S19" s="653"/>
      <c r="T19" s="656"/>
      <c r="U19" s="540"/>
      <c r="V19" s="460"/>
      <c r="W19" s="646"/>
      <c r="Y19" s="646"/>
      <c r="AA19" s="646"/>
      <c r="AB19" s="615"/>
      <c r="AC19" s="653"/>
      <c r="AD19" s="656"/>
      <c r="AE19" s="540"/>
      <c r="AF19" s="140"/>
    </row>
    <row r="20" spans="1:40" s="62" customFormat="1" ht="18" customHeight="1" x14ac:dyDescent="0.2">
      <c r="A20" s="764"/>
      <c r="B20" s="385" t="s">
        <v>76</v>
      </c>
      <c r="C20" s="107">
        <v>6.49</v>
      </c>
      <c r="E20" s="107">
        <v>3.4660000000000002</v>
      </c>
      <c r="G20" s="107">
        <v>9.1944400000000002</v>
      </c>
      <c r="H20" s="615"/>
      <c r="I20" s="653">
        <v>24.880940000000002</v>
      </c>
      <c r="J20" s="656"/>
      <c r="K20" s="653">
        <v>18.0335</v>
      </c>
      <c r="L20" s="98"/>
      <c r="M20" s="107">
        <v>1162.9269016000001</v>
      </c>
      <c r="O20" s="107">
        <v>1370.543034</v>
      </c>
      <c r="Q20" s="107">
        <v>1429.1840774999998</v>
      </c>
      <c r="R20" s="615"/>
      <c r="S20" s="653">
        <v>6297.6903105999991</v>
      </c>
      <c r="T20" s="656"/>
      <c r="U20" s="653">
        <v>7629.0900375000001</v>
      </c>
      <c r="V20" s="460"/>
      <c r="W20" s="107">
        <v>1169.4169016000001</v>
      </c>
      <c r="Y20" s="107">
        <v>1374.0090339999999</v>
      </c>
      <c r="AA20" s="107">
        <v>1438.3785174999998</v>
      </c>
      <c r="AB20" s="615"/>
      <c r="AC20" s="653">
        <v>6322.5712505999991</v>
      </c>
      <c r="AD20" s="656"/>
      <c r="AE20" s="653">
        <v>7647.1235375000006</v>
      </c>
      <c r="AF20" s="140"/>
    </row>
    <row r="21" spans="1:40" s="62" customFormat="1" ht="10.5" customHeight="1" x14ac:dyDescent="0.2">
      <c r="A21" s="764"/>
      <c r="B21" s="386" t="s">
        <v>77</v>
      </c>
      <c r="C21" s="646"/>
      <c r="E21" s="646"/>
      <c r="G21" s="646"/>
      <c r="H21" s="615"/>
      <c r="I21" s="653"/>
      <c r="J21" s="656"/>
      <c r="K21" s="540"/>
      <c r="L21" s="98"/>
      <c r="M21" s="646"/>
      <c r="O21" s="646"/>
      <c r="Q21" s="646"/>
      <c r="R21" s="615"/>
      <c r="S21" s="653"/>
      <c r="T21" s="656"/>
      <c r="U21" s="540"/>
      <c r="V21" s="460"/>
      <c r="W21" s="646"/>
      <c r="Y21" s="646"/>
      <c r="AA21" s="646"/>
      <c r="AB21" s="615"/>
      <c r="AC21" s="653"/>
      <c r="AD21" s="656"/>
      <c r="AE21" s="540"/>
      <c r="AF21" s="140"/>
    </row>
    <row r="22" spans="1:40" s="62" customFormat="1" ht="16.5" customHeight="1" x14ac:dyDescent="0.2">
      <c r="A22" s="764"/>
      <c r="B22" s="385" t="s">
        <v>78</v>
      </c>
      <c r="C22" s="107">
        <v>0.49995000000000001</v>
      </c>
      <c r="E22" s="107">
        <v>6</v>
      </c>
      <c r="G22" s="107">
        <v>0</v>
      </c>
      <c r="H22" s="615"/>
      <c r="I22" s="653">
        <v>6.4999500000000001</v>
      </c>
      <c r="J22" s="656"/>
      <c r="K22" s="540">
        <v>309.74495000000002</v>
      </c>
      <c r="L22" s="98"/>
      <c r="M22" s="107">
        <v>49565.438999999998</v>
      </c>
      <c r="O22" s="107">
        <v>46363.148000000001</v>
      </c>
      <c r="Q22" s="107">
        <v>57448.356</v>
      </c>
      <c r="R22" s="615"/>
      <c r="S22" s="653">
        <v>249130.63130000001</v>
      </c>
      <c r="T22" s="656"/>
      <c r="U22" s="540">
        <v>201510.89810000002</v>
      </c>
      <c r="V22" s="460"/>
      <c r="W22" s="107">
        <v>49565.938949999996</v>
      </c>
      <c r="Y22" s="107">
        <v>46369.148000000001</v>
      </c>
      <c r="AA22" s="107">
        <v>57448.356</v>
      </c>
      <c r="AB22" s="615"/>
      <c r="AC22" s="653">
        <v>249137.13125000001</v>
      </c>
      <c r="AD22" s="656"/>
      <c r="AE22" s="540">
        <v>201820.64304999998</v>
      </c>
      <c r="AF22" s="140"/>
    </row>
    <row r="23" spans="1:40" s="62" customFormat="1" ht="11.25" customHeight="1" x14ac:dyDescent="0.2">
      <c r="A23" s="764"/>
      <c r="B23" s="386" t="s">
        <v>79</v>
      </c>
      <c r="C23" s="646"/>
      <c r="E23" s="646"/>
      <c r="G23" s="646"/>
      <c r="H23" s="615"/>
      <c r="I23" s="653"/>
      <c r="J23" s="656"/>
      <c r="K23" s="540"/>
      <c r="L23" s="98"/>
      <c r="M23" s="646"/>
      <c r="O23" s="646"/>
      <c r="Q23" s="646"/>
      <c r="R23" s="615"/>
      <c r="S23" s="653"/>
      <c r="T23" s="656"/>
      <c r="U23" s="540"/>
      <c r="V23" s="460"/>
      <c r="W23" s="646"/>
      <c r="Y23" s="646"/>
      <c r="AA23" s="646"/>
      <c r="AB23" s="615"/>
      <c r="AC23" s="653"/>
      <c r="AD23" s="656"/>
      <c r="AE23" s="540"/>
      <c r="AF23" s="140"/>
    </row>
    <row r="24" spans="1:40" s="62" customFormat="1" ht="16.5" customHeight="1" x14ac:dyDescent="0.2">
      <c r="A24" s="764"/>
      <c r="B24" s="385" t="s">
        <v>80</v>
      </c>
      <c r="C24" s="107">
        <v>0</v>
      </c>
      <c r="E24" s="107">
        <v>0</v>
      </c>
      <c r="G24" s="107">
        <v>0</v>
      </c>
      <c r="H24" s="616"/>
      <c r="I24" s="653">
        <v>0</v>
      </c>
      <c r="J24" s="656"/>
      <c r="K24" s="653">
        <v>0</v>
      </c>
      <c r="L24" s="98"/>
      <c r="M24" s="107">
        <v>0</v>
      </c>
      <c r="O24" s="107">
        <v>52</v>
      </c>
      <c r="Q24" s="107">
        <v>18</v>
      </c>
      <c r="R24" s="616"/>
      <c r="S24" s="653">
        <v>167.828</v>
      </c>
      <c r="T24" s="656"/>
      <c r="U24" s="653">
        <v>40.576999999999998</v>
      </c>
      <c r="V24" s="460"/>
      <c r="W24" s="107">
        <v>0</v>
      </c>
      <c r="Y24" s="107">
        <v>52</v>
      </c>
      <c r="AA24" s="107">
        <v>18</v>
      </c>
      <c r="AB24" s="616"/>
      <c r="AC24" s="653">
        <v>167.828</v>
      </c>
      <c r="AD24" s="656"/>
      <c r="AE24" s="653">
        <v>40.576999999999998</v>
      </c>
      <c r="AF24" s="140"/>
    </row>
    <row r="25" spans="1:40" s="62" customFormat="1" ht="11.25" customHeight="1" x14ac:dyDescent="0.2">
      <c r="A25" s="764"/>
      <c r="B25" s="386" t="s">
        <v>81</v>
      </c>
      <c r="C25" s="647"/>
      <c r="E25" s="647"/>
      <c r="G25" s="647"/>
      <c r="H25" s="615"/>
      <c r="I25" s="654"/>
      <c r="J25" s="656"/>
      <c r="K25" s="540"/>
      <c r="L25" s="144"/>
      <c r="M25" s="107"/>
      <c r="O25" s="107"/>
      <c r="Q25" s="107"/>
      <c r="R25" s="144"/>
      <c r="S25" s="654"/>
      <c r="T25" s="656"/>
      <c r="U25" s="540"/>
      <c r="V25" s="144"/>
      <c r="W25" s="107"/>
      <c r="X25" s="107"/>
      <c r="Y25" s="107"/>
      <c r="Z25" s="107"/>
      <c r="AA25" s="107"/>
      <c r="AB25" s="107"/>
      <c r="AC25" s="654"/>
      <c r="AD25" s="656"/>
      <c r="AE25" s="540"/>
      <c r="AF25" s="420"/>
    </row>
    <row r="26" spans="1:40" s="62" customFormat="1" ht="9.75" customHeight="1" x14ac:dyDescent="0.2">
      <c r="A26" s="764"/>
      <c r="B26" s="100"/>
      <c r="C26" s="613"/>
      <c r="E26" s="613"/>
      <c r="G26" s="613"/>
      <c r="H26" s="617"/>
      <c r="I26" s="618"/>
      <c r="J26" s="618"/>
      <c r="K26" s="618"/>
      <c r="L26" s="142"/>
      <c r="M26" s="617"/>
      <c r="N26" s="617"/>
      <c r="O26" s="617"/>
      <c r="P26" s="617"/>
      <c r="Q26" s="617"/>
      <c r="R26" s="277"/>
      <c r="S26" s="618"/>
      <c r="T26" s="618"/>
      <c r="U26" s="618"/>
      <c r="V26" s="142"/>
      <c r="W26" s="617"/>
      <c r="X26" s="277"/>
      <c r="Y26" s="617"/>
      <c r="Z26" s="277"/>
      <c r="AA26" s="617"/>
      <c r="AB26" s="277"/>
      <c r="AC26" s="618"/>
      <c r="AD26" s="618"/>
      <c r="AE26" s="618"/>
      <c r="AF26" s="421"/>
    </row>
    <row r="27" spans="1:40" s="109" customFormat="1" ht="13.15" customHeight="1" x14ac:dyDescent="0.2">
      <c r="A27" s="764"/>
      <c r="B27" s="385" t="s">
        <v>82</v>
      </c>
      <c r="C27" s="619">
        <f>SUM(C18:C24)</f>
        <v>6.9899500000000003</v>
      </c>
      <c r="D27" s="619"/>
      <c r="E27" s="619">
        <f>SUM(E18:E24)</f>
        <v>9.4660000000000011</v>
      </c>
      <c r="F27" s="619"/>
      <c r="G27" s="619">
        <f>SUM(G18:G24)</f>
        <v>9.1944400000000002</v>
      </c>
      <c r="H27" s="620"/>
      <c r="I27" s="621">
        <f>SUM(I18:I24)</f>
        <v>31.380890000000001</v>
      </c>
      <c r="J27" s="621"/>
      <c r="K27" s="621">
        <f t="shared" ref="K27" si="0">SUM(K18:K24)</f>
        <v>327.77845000000002</v>
      </c>
      <c r="L27" s="374"/>
      <c r="M27" s="619">
        <f>SUM(M18:M24)</f>
        <v>50788.845901599998</v>
      </c>
      <c r="N27" s="619"/>
      <c r="O27" s="619">
        <f>SUM(O18:O24)</f>
        <v>47785.691034000003</v>
      </c>
      <c r="P27" s="619"/>
      <c r="Q27" s="619">
        <f>SUM(Q18:Q24)</f>
        <v>58956.020077499998</v>
      </c>
      <c r="R27" s="374"/>
      <c r="S27" s="621">
        <f>SUM(S18:S24)</f>
        <v>255718.13461060001</v>
      </c>
      <c r="T27" s="621"/>
      <c r="U27" s="621">
        <f t="shared" ref="U27" si="1">SUM(U18:U24)</f>
        <v>209512.21013750002</v>
      </c>
      <c r="V27" s="374"/>
      <c r="W27" s="619">
        <f>SUM(W18:W24)</f>
        <v>50795.835851599993</v>
      </c>
      <c r="X27" s="619"/>
      <c r="Y27" s="619">
        <f>SUM(Y18:Y24)</f>
        <v>47795.157034000003</v>
      </c>
      <c r="Z27" s="619"/>
      <c r="AA27" s="619">
        <f>SUM(AA18:AA24)</f>
        <v>58965.214517499997</v>
      </c>
      <c r="AB27" s="374"/>
      <c r="AC27" s="621">
        <f>SUM(AC18:AC24)</f>
        <v>255749.51550060001</v>
      </c>
      <c r="AD27" s="621"/>
      <c r="AE27" s="621">
        <f t="shared" ref="AE27" si="2">SUM(AE18:AE24)</f>
        <v>209839.98858749997</v>
      </c>
      <c r="AF27" s="521"/>
      <c r="AN27" s="109" t="s">
        <v>64</v>
      </c>
    </row>
    <row r="28" spans="1:40" s="62" customFormat="1" ht="10.15" customHeight="1" x14ac:dyDescent="0.2">
      <c r="A28" s="764"/>
      <c r="B28" s="386" t="s">
        <v>83</v>
      </c>
      <c r="E28" s="374"/>
      <c r="F28" s="374"/>
      <c r="G28" s="374"/>
      <c r="H28" s="402"/>
      <c r="I28" s="402"/>
      <c r="J28" s="402"/>
      <c r="K28" s="402"/>
      <c r="L28" s="134"/>
      <c r="M28" s="402"/>
      <c r="N28" s="402"/>
      <c r="O28" s="402"/>
      <c r="P28" s="402"/>
      <c r="Q28" s="402"/>
      <c r="R28" s="402"/>
      <c r="S28" s="402"/>
      <c r="T28" s="402"/>
      <c r="U28" s="402"/>
      <c r="V28" s="402"/>
      <c r="W28" s="402"/>
      <c r="X28" s="69"/>
      <c r="Y28" s="69"/>
      <c r="Z28" s="69"/>
      <c r="AA28" s="121"/>
      <c r="AB28" s="69"/>
      <c r="AC28" s="402"/>
      <c r="AD28" s="69"/>
      <c r="AE28" s="134"/>
      <c r="AF28" s="420"/>
    </row>
    <row r="29" spans="1:40" s="62" customFormat="1" ht="5.25" customHeight="1" thickBot="1" x14ac:dyDescent="0.25">
      <c r="A29" s="764"/>
      <c r="B29" s="387"/>
      <c r="C29" s="369"/>
      <c r="D29" s="369"/>
      <c r="E29" s="369"/>
      <c r="F29" s="369"/>
      <c r="G29" s="369"/>
      <c r="H29" s="369"/>
      <c r="I29" s="368"/>
      <c r="J29" s="368"/>
      <c r="K29" s="368"/>
      <c r="L29" s="368"/>
      <c r="M29" s="369"/>
      <c r="N29" s="369"/>
      <c r="O29" s="369"/>
      <c r="P29" s="369"/>
      <c r="Q29" s="369"/>
      <c r="R29" s="369"/>
      <c r="S29" s="369"/>
      <c r="T29" s="369"/>
      <c r="U29" s="369"/>
      <c r="V29" s="369"/>
      <c r="W29" s="265"/>
      <c r="X29" s="265"/>
      <c r="Y29" s="265"/>
      <c r="Z29" s="265"/>
      <c r="AA29" s="265"/>
      <c r="AB29" s="265"/>
      <c r="AC29" s="265"/>
      <c r="AD29" s="265"/>
      <c r="AE29" s="368"/>
      <c r="AF29" s="422"/>
    </row>
    <row r="30" spans="1:40" s="62" customFormat="1" ht="6.75" customHeight="1" x14ac:dyDescent="0.2">
      <c r="A30" s="764"/>
      <c r="B30" s="509"/>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row>
    <row r="31" spans="1:40" s="62" customFormat="1" ht="17.25" customHeight="1" x14ac:dyDescent="0.2">
      <c r="A31" s="764"/>
      <c r="B31" s="510" t="s">
        <v>84</v>
      </c>
      <c r="C31" s="152" t="s">
        <v>69</v>
      </c>
      <c r="D31" s="152"/>
      <c r="E31" s="152"/>
      <c r="F31" s="152"/>
      <c r="G31" s="152"/>
      <c r="H31" s="152"/>
      <c r="I31" s="152"/>
      <c r="J31" s="152"/>
      <c r="K31" s="152"/>
      <c r="L31" s="152"/>
      <c r="M31" s="531" t="s">
        <v>70</v>
      </c>
      <c r="N31" s="531"/>
      <c r="O31" s="531"/>
      <c r="P31" s="531"/>
      <c r="Q31" s="531"/>
      <c r="R31" s="531"/>
      <c r="S31" s="531"/>
      <c r="T31" s="531"/>
      <c r="U31" s="531"/>
      <c r="V31" s="531"/>
      <c r="W31" s="152" t="s">
        <v>13</v>
      </c>
      <c r="X31" s="152"/>
      <c r="Y31" s="152"/>
      <c r="Z31" s="152"/>
      <c r="AA31" s="152"/>
      <c r="AB31" s="152"/>
      <c r="AC31" s="152"/>
      <c r="AD31" s="152"/>
      <c r="AE31" s="150"/>
      <c r="AF31" s="165"/>
    </row>
    <row r="32" spans="1:40" s="62" customFormat="1" ht="11.25" customHeight="1" x14ac:dyDescent="0.2">
      <c r="A32" s="764"/>
      <c r="B32" s="391" t="s">
        <v>85</v>
      </c>
      <c r="C32" s="82" t="s">
        <v>72</v>
      </c>
      <c r="D32" s="82"/>
      <c r="E32" s="82"/>
      <c r="F32" s="82"/>
      <c r="G32" s="82"/>
      <c r="H32" s="82"/>
      <c r="I32" s="82"/>
      <c r="J32" s="82"/>
      <c r="K32" s="82"/>
      <c r="L32" s="82"/>
      <c r="M32" s="546" t="s">
        <v>73</v>
      </c>
      <c r="N32" s="546"/>
      <c r="O32" s="546"/>
      <c r="P32" s="546"/>
      <c r="Q32" s="546"/>
      <c r="R32" s="546"/>
      <c r="S32" s="546"/>
      <c r="T32" s="546"/>
      <c r="U32" s="546"/>
      <c r="V32" s="546"/>
      <c r="W32" s="230" t="s">
        <v>22</v>
      </c>
      <c r="X32" s="230"/>
      <c r="Y32" s="230"/>
      <c r="Z32" s="230"/>
      <c r="AA32" s="230"/>
      <c r="AB32" s="230"/>
      <c r="AC32" s="230"/>
      <c r="AD32" s="230"/>
      <c r="AE32" s="150"/>
      <c r="AF32" s="165"/>
    </row>
    <row r="33" spans="1:32" s="62" customFormat="1" ht="4.5" customHeight="1" x14ac:dyDescent="0.2">
      <c r="A33" s="764"/>
      <c r="B33" s="392"/>
      <c r="C33" s="253"/>
      <c r="D33" s="253"/>
      <c r="E33" s="253"/>
      <c r="F33" s="253"/>
      <c r="G33" s="253"/>
      <c r="H33" s="253"/>
      <c r="I33" s="253"/>
      <c r="J33" s="150"/>
      <c r="K33" s="150"/>
      <c r="L33" s="150"/>
      <c r="M33" s="253"/>
      <c r="N33" s="253"/>
      <c r="O33" s="253"/>
      <c r="P33" s="253"/>
      <c r="Q33" s="253"/>
      <c r="R33" s="253"/>
      <c r="S33" s="253"/>
      <c r="T33" s="150"/>
      <c r="U33" s="150"/>
      <c r="V33" s="150"/>
      <c r="W33" s="253"/>
      <c r="X33" s="253"/>
      <c r="Y33" s="253"/>
      <c r="Z33" s="253"/>
      <c r="AA33" s="253"/>
      <c r="AB33" s="253"/>
      <c r="AC33" s="253"/>
      <c r="AD33" s="150"/>
      <c r="AE33" s="150"/>
      <c r="AF33" s="165"/>
    </row>
    <row r="34" spans="1:32" s="62" customFormat="1" ht="3" customHeight="1" x14ac:dyDescent="0.2">
      <c r="A34" s="764"/>
      <c r="B34" s="148"/>
      <c r="C34" s="150"/>
      <c r="D34" s="150"/>
      <c r="E34" s="150"/>
      <c r="F34" s="150"/>
      <c r="G34" s="150"/>
      <c r="H34" s="150"/>
      <c r="I34" s="150"/>
      <c r="J34" s="150"/>
      <c r="K34" s="150"/>
      <c r="L34" s="150"/>
      <c r="M34" s="645"/>
      <c r="N34" s="645"/>
      <c r="O34" s="645"/>
      <c r="P34" s="645"/>
      <c r="Q34" s="645"/>
      <c r="R34" s="645"/>
      <c r="S34" s="645"/>
      <c r="T34" s="645"/>
      <c r="U34" s="645"/>
      <c r="V34" s="645"/>
      <c r="W34" s="150"/>
      <c r="X34" s="150"/>
      <c r="Y34" s="150"/>
      <c r="Z34" s="150"/>
      <c r="AA34" s="150"/>
      <c r="AB34" s="150"/>
      <c r="AC34" s="150"/>
      <c r="AD34" s="150"/>
      <c r="AE34" s="150"/>
      <c r="AF34" s="165"/>
    </row>
    <row r="35" spans="1:32" s="62" customFormat="1" ht="12.75" customHeight="1" x14ac:dyDescent="0.2">
      <c r="A35" s="764"/>
      <c r="B35" s="148"/>
      <c r="C35" s="272" t="s">
        <v>400</v>
      </c>
      <c r="D35" s="272"/>
      <c r="E35" s="272">
        <v>2022</v>
      </c>
      <c r="F35" s="272"/>
      <c r="G35" s="272">
        <v>2021</v>
      </c>
      <c r="H35" s="272"/>
      <c r="I35" s="272">
        <v>2020</v>
      </c>
      <c r="J35" s="272"/>
      <c r="K35" s="272"/>
      <c r="L35" s="78"/>
      <c r="M35" s="272" t="s">
        <v>400</v>
      </c>
      <c r="N35" s="272"/>
      <c r="O35" s="272">
        <v>2022</v>
      </c>
      <c r="P35" s="272"/>
      <c r="Q35" s="272">
        <v>2021</v>
      </c>
      <c r="R35" s="272"/>
      <c r="S35" s="272">
        <v>2020</v>
      </c>
      <c r="T35" s="272"/>
      <c r="U35" s="272"/>
      <c r="V35" s="272"/>
      <c r="W35" s="272" t="s">
        <v>400</v>
      </c>
      <c r="X35" s="272"/>
      <c r="Y35" s="272">
        <v>2022</v>
      </c>
      <c r="Z35" s="272"/>
      <c r="AA35" s="272">
        <v>2021</v>
      </c>
      <c r="AB35" s="272"/>
      <c r="AC35" s="272">
        <v>2020</v>
      </c>
      <c r="AD35" s="590"/>
      <c r="AE35" s="127"/>
      <c r="AF35" s="165"/>
    </row>
    <row r="36" spans="1:32" s="62" customFormat="1" ht="3" customHeight="1" x14ac:dyDescent="0.2">
      <c r="A36" s="764"/>
      <c r="B36" s="251"/>
      <c r="C36" s="591"/>
      <c r="D36" s="591"/>
      <c r="E36" s="591"/>
      <c r="F36" s="591"/>
      <c r="G36" s="591"/>
      <c r="H36" s="591"/>
      <c r="I36" s="591"/>
      <c r="J36" s="592"/>
      <c r="K36" s="86"/>
      <c r="L36" s="86"/>
      <c r="M36" s="591"/>
      <c r="N36" s="591"/>
      <c r="O36" s="591"/>
      <c r="P36" s="591"/>
      <c r="Q36" s="591"/>
      <c r="R36" s="591"/>
      <c r="S36" s="591"/>
      <c r="T36" s="592"/>
      <c r="U36" s="592"/>
      <c r="V36" s="86"/>
      <c r="W36" s="591"/>
      <c r="X36" s="591"/>
      <c r="Y36" s="591"/>
      <c r="Z36" s="591"/>
      <c r="AA36" s="591"/>
      <c r="AB36" s="591"/>
      <c r="AC36" s="591"/>
      <c r="AD36" s="86"/>
      <c r="AE36" s="86"/>
      <c r="AF36" s="276"/>
    </row>
    <row r="37" spans="1:32" s="62" customFormat="1" ht="6" customHeight="1" x14ac:dyDescent="0.2">
      <c r="A37" s="764"/>
      <c r="B37" s="93"/>
      <c r="C37" s="256"/>
      <c r="D37" s="256"/>
      <c r="E37" s="256"/>
      <c r="F37" s="256"/>
      <c r="G37" s="256"/>
      <c r="H37" s="256"/>
      <c r="I37" s="256"/>
      <c r="J37" s="119"/>
      <c r="K37" s="69"/>
      <c r="L37" s="69"/>
      <c r="M37" s="256"/>
      <c r="N37" s="256"/>
      <c r="O37" s="256"/>
      <c r="P37" s="256"/>
      <c r="Q37" s="256"/>
      <c r="R37" s="256"/>
      <c r="S37" s="256"/>
      <c r="T37" s="119"/>
      <c r="U37" s="119"/>
      <c r="V37" s="69"/>
      <c r="W37" s="256"/>
      <c r="X37" s="72"/>
      <c r="Y37" s="256"/>
      <c r="Z37" s="72"/>
      <c r="AA37" s="256"/>
      <c r="AB37" s="72"/>
      <c r="AC37" s="256"/>
      <c r="AD37" s="69"/>
      <c r="AE37" s="69"/>
      <c r="AF37" s="140"/>
    </row>
    <row r="38" spans="1:32" s="62" customFormat="1" ht="11.25" x14ac:dyDescent="0.2">
      <c r="A38" s="764"/>
      <c r="B38" s="394" t="s">
        <v>74</v>
      </c>
      <c r="C38" s="110">
        <v>0</v>
      </c>
      <c r="D38" s="256"/>
      <c r="E38" s="110">
        <v>1.05</v>
      </c>
      <c r="F38" s="256"/>
      <c r="G38" s="110">
        <v>0</v>
      </c>
      <c r="H38" s="256"/>
      <c r="I38" s="110">
        <v>0</v>
      </c>
      <c r="J38" s="119"/>
      <c r="K38" s="134"/>
      <c r="L38" s="134"/>
      <c r="M38" s="110">
        <v>470.13799999999998</v>
      </c>
      <c r="N38" s="256"/>
      <c r="O38" s="110">
        <v>685.47643999999991</v>
      </c>
      <c r="P38" s="256"/>
      <c r="Q38" s="110">
        <v>3305.0642000000003</v>
      </c>
      <c r="R38" s="256"/>
      <c r="S38" s="110">
        <v>285.16000000000003</v>
      </c>
      <c r="T38" s="119"/>
      <c r="U38" s="119"/>
      <c r="V38" s="134"/>
      <c r="W38" s="110">
        <v>470.13799999999998</v>
      </c>
      <c r="X38" s="402"/>
      <c r="Y38" s="110">
        <v>686.52643999999987</v>
      </c>
      <c r="Z38" s="402"/>
      <c r="AA38" s="110">
        <v>3305.0642000000003</v>
      </c>
      <c r="AB38" s="402"/>
      <c r="AC38" s="110">
        <v>285.65995000000004</v>
      </c>
      <c r="AD38" s="134"/>
      <c r="AE38" s="134"/>
      <c r="AF38" s="140"/>
    </row>
    <row r="39" spans="1:32" s="62" customFormat="1" ht="11.25" customHeight="1" x14ac:dyDescent="0.2">
      <c r="A39" s="764"/>
      <c r="B39" s="395" t="s">
        <v>75</v>
      </c>
      <c r="C39" s="511"/>
      <c r="D39" s="256"/>
      <c r="E39" s="511"/>
      <c r="F39" s="256"/>
      <c r="G39" s="511"/>
      <c r="H39" s="256"/>
      <c r="I39" s="511"/>
      <c r="J39" s="119"/>
      <c r="K39" s="134"/>
      <c r="L39" s="134"/>
      <c r="M39" s="511"/>
      <c r="N39" s="256"/>
      <c r="O39" s="511"/>
      <c r="P39" s="256"/>
      <c r="Q39" s="511"/>
      <c r="R39" s="256"/>
      <c r="S39" s="511"/>
      <c r="T39" s="119"/>
      <c r="U39" s="119"/>
      <c r="V39" s="134"/>
      <c r="W39" s="511"/>
      <c r="X39" s="402"/>
      <c r="Y39" s="511"/>
      <c r="Z39" s="402"/>
      <c r="AA39" s="511"/>
      <c r="AB39" s="402"/>
      <c r="AC39" s="511"/>
      <c r="AD39" s="134"/>
      <c r="AE39" s="134"/>
      <c r="AF39" s="140"/>
    </row>
    <row r="40" spans="1:32" s="62" customFormat="1" ht="16.5" customHeight="1" x14ac:dyDescent="0.2">
      <c r="A40" s="764"/>
      <c r="B40" s="385" t="s">
        <v>76</v>
      </c>
      <c r="C40" s="110">
        <v>51.688720000000004</v>
      </c>
      <c r="D40" s="256"/>
      <c r="E40" s="110">
        <v>14.790239999999999</v>
      </c>
      <c r="F40" s="256"/>
      <c r="G40" s="110">
        <v>26.849820000000001</v>
      </c>
      <c r="H40" s="256"/>
      <c r="I40" s="110">
        <v>42.954639999999998</v>
      </c>
      <c r="J40" s="119"/>
      <c r="K40" s="134"/>
      <c r="L40" s="134"/>
      <c r="M40" s="110">
        <v>16930.675850500003</v>
      </c>
      <c r="N40" s="256"/>
      <c r="O40" s="110">
        <v>16318.944133499999</v>
      </c>
      <c r="P40" s="256"/>
      <c r="Q40" s="110">
        <v>21078.956888000001</v>
      </c>
      <c r="R40" s="256"/>
      <c r="S40" s="110">
        <v>19630.695760000002</v>
      </c>
      <c r="T40" s="119"/>
      <c r="U40" s="119"/>
      <c r="V40" s="134"/>
      <c r="W40" s="110">
        <v>16982.364570500002</v>
      </c>
      <c r="X40" s="402"/>
      <c r="Y40" s="110">
        <v>16333.734373499999</v>
      </c>
      <c r="Z40" s="402"/>
      <c r="AA40" s="110">
        <v>21105.806708</v>
      </c>
      <c r="AB40" s="402"/>
      <c r="AC40" s="110">
        <v>19673.650400000002</v>
      </c>
      <c r="AD40" s="134"/>
      <c r="AE40" s="134"/>
      <c r="AF40" s="140"/>
    </row>
    <row r="41" spans="1:32" s="62" customFormat="1" ht="11.25" customHeight="1" x14ac:dyDescent="0.2">
      <c r="A41" s="764"/>
      <c r="B41" s="386" t="s">
        <v>77</v>
      </c>
      <c r="D41" s="256"/>
      <c r="F41" s="256"/>
      <c r="H41" s="256"/>
      <c r="J41" s="119"/>
      <c r="K41" s="134"/>
      <c r="L41" s="134"/>
      <c r="N41" s="256"/>
      <c r="P41" s="256"/>
      <c r="R41" s="256"/>
      <c r="T41" s="119"/>
      <c r="U41" s="119"/>
      <c r="V41" s="134"/>
      <c r="X41" s="402"/>
      <c r="Z41" s="402"/>
      <c r="AB41" s="402"/>
      <c r="AD41" s="134"/>
      <c r="AE41" s="134"/>
      <c r="AF41" s="140"/>
    </row>
    <row r="42" spans="1:32" s="62" customFormat="1" ht="16.5" customHeight="1" x14ac:dyDescent="0.2">
      <c r="A42" s="764"/>
      <c r="B42" s="394" t="s">
        <v>78</v>
      </c>
      <c r="C42" s="110">
        <v>528.12725</v>
      </c>
      <c r="D42" s="256"/>
      <c r="E42" s="110">
        <v>1029.23993</v>
      </c>
      <c r="F42" s="256"/>
      <c r="G42" s="110">
        <v>65.930000000000007</v>
      </c>
      <c r="H42" s="256"/>
      <c r="I42" s="110">
        <v>2915.645</v>
      </c>
      <c r="J42" s="119"/>
      <c r="K42" s="134"/>
      <c r="L42" s="134"/>
      <c r="M42" s="110">
        <v>560496.62579999992</v>
      </c>
      <c r="N42" s="256"/>
      <c r="O42" s="110">
        <v>602394.59525799984</v>
      </c>
      <c r="P42" s="256"/>
      <c r="Q42" s="110">
        <v>624267.91966000001</v>
      </c>
      <c r="R42" s="256"/>
      <c r="S42" s="110">
        <v>541549.6825</v>
      </c>
      <c r="T42" s="119"/>
      <c r="U42" s="119"/>
      <c r="V42" s="134"/>
      <c r="W42" s="110">
        <v>561024.75304999994</v>
      </c>
      <c r="X42" s="402"/>
      <c r="Y42" s="110">
        <v>603423.83518799988</v>
      </c>
      <c r="Z42" s="402"/>
      <c r="AA42" s="110">
        <v>624333.84966000007</v>
      </c>
      <c r="AB42" s="402"/>
      <c r="AC42" s="110">
        <v>544465.32750000001</v>
      </c>
      <c r="AD42" s="134"/>
      <c r="AE42" s="134"/>
      <c r="AF42" s="140"/>
    </row>
    <row r="43" spans="1:32" s="62" customFormat="1" ht="10.5" customHeight="1" x14ac:dyDescent="0.2">
      <c r="A43" s="764"/>
      <c r="B43" s="395" t="s">
        <v>79</v>
      </c>
      <c r="C43" s="511"/>
      <c r="D43" s="256"/>
      <c r="E43" s="511"/>
      <c r="F43" s="256"/>
      <c r="G43" s="511"/>
      <c r="H43" s="256"/>
      <c r="I43" s="511"/>
      <c r="J43" s="119"/>
      <c r="K43" s="134"/>
      <c r="L43" s="134"/>
      <c r="M43" s="511"/>
      <c r="N43" s="256"/>
      <c r="O43" s="511"/>
      <c r="P43" s="256"/>
      <c r="Q43" s="511"/>
      <c r="R43" s="256"/>
      <c r="S43" s="511"/>
      <c r="T43" s="119"/>
      <c r="U43" s="119"/>
      <c r="V43" s="134"/>
      <c r="W43" s="511"/>
      <c r="X43" s="402"/>
      <c r="Y43" s="511"/>
      <c r="Z43" s="402"/>
      <c r="AA43" s="511"/>
      <c r="AB43" s="402"/>
      <c r="AC43" s="511"/>
      <c r="AD43" s="134"/>
      <c r="AE43" s="134"/>
      <c r="AF43" s="140"/>
    </row>
    <row r="44" spans="1:32" s="62" customFormat="1" ht="16.5" customHeight="1" x14ac:dyDescent="0.2">
      <c r="A44" s="764"/>
      <c r="B44" s="394" t="s">
        <v>80</v>
      </c>
      <c r="C44" s="511">
        <v>0</v>
      </c>
      <c r="D44" s="256"/>
      <c r="E44" s="511">
        <v>0</v>
      </c>
      <c r="F44" s="256"/>
      <c r="G44" s="511">
        <v>0</v>
      </c>
      <c r="H44" s="256"/>
      <c r="I44" s="511">
        <v>0</v>
      </c>
      <c r="J44" s="119"/>
      <c r="K44" s="134"/>
      <c r="L44" s="134"/>
      <c r="M44" s="110">
        <v>205.39099999999999</v>
      </c>
      <c r="N44" s="256"/>
      <c r="O44" s="110">
        <v>880.26280000000008</v>
      </c>
      <c r="P44" s="256"/>
      <c r="Q44" s="110">
        <v>4500.54846</v>
      </c>
      <c r="R44" s="256"/>
      <c r="S44" s="110">
        <v>740.73315999999988</v>
      </c>
      <c r="T44" s="119"/>
      <c r="U44" s="119"/>
      <c r="V44" s="134"/>
      <c r="W44" s="110">
        <v>205.39099999999999</v>
      </c>
      <c r="X44" s="402"/>
      <c r="Y44" s="110">
        <v>880.26280000000008</v>
      </c>
      <c r="Z44" s="402"/>
      <c r="AA44" s="110">
        <v>4500.54846</v>
      </c>
      <c r="AB44" s="402"/>
      <c r="AC44" s="110">
        <v>740.73315999999988</v>
      </c>
      <c r="AD44" s="134"/>
      <c r="AE44" s="134"/>
      <c r="AF44" s="140"/>
    </row>
    <row r="45" spans="1:32" s="62" customFormat="1" ht="11.25" customHeight="1" x14ac:dyDescent="0.2">
      <c r="A45" s="764"/>
      <c r="B45" s="395" t="s">
        <v>81</v>
      </c>
      <c r="C45" s="511"/>
      <c r="D45" s="512"/>
      <c r="E45" s="511"/>
      <c r="F45" s="512"/>
      <c r="G45" s="511"/>
      <c r="H45" s="512"/>
      <c r="I45" s="511"/>
      <c r="J45" s="134"/>
      <c r="K45" s="134"/>
      <c r="L45" s="134"/>
      <c r="M45" s="511"/>
      <c r="N45" s="429"/>
      <c r="O45" s="511"/>
      <c r="P45" s="429"/>
      <c r="Q45" s="511"/>
      <c r="R45" s="429"/>
      <c r="S45" s="511"/>
      <c r="W45" s="511"/>
      <c r="X45" s="517"/>
      <c r="Y45" s="511"/>
      <c r="Z45" s="517"/>
      <c r="AA45" s="511"/>
      <c r="AB45" s="517"/>
      <c r="AC45" s="511"/>
      <c r="AD45" s="179"/>
      <c r="AE45" s="179"/>
      <c r="AF45" s="140"/>
    </row>
    <row r="46" spans="1:32" s="62" customFormat="1" ht="9.75" customHeight="1" x14ac:dyDescent="0.2">
      <c r="A46" s="764"/>
      <c r="B46" s="100"/>
      <c r="C46" s="513"/>
      <c r="D46" s="513"/>
      <c r="E46" s="513"/>
      <c r="F46" s="513"/>
      <c r="G46" s="513"/>
      <c r="H46" s="513"/>
      <c r="I46" s="513"/>
      <c r="J46" s="370"/>
      <c r="K46" s="370"/>
      <c r="L46" s="370"/>
      <c r="M46" s="513"/>
      <c r="N46" s="102"/>
      <c r="O46" s="513"/>
      <c r="P46" s="102"/>
      <c r="Q46" s="513"/>
      <c r="R46" s="102"/>
      <c r="S46" s="513"/>
      <c r="T46" s="103"/>
      <c r="U46" s="103"/>
      <c r="V46" s="103"/>
      <c r="W46" s="513"/>
      <c r="X46" s="518"/>
      <c r="Y46" s="513"/>
      <c r="Z46" s="518"/>
      <c r="AA46" s="513"/>
      <c r="AB46" s="518"/>
      <c r="AC46" s="513"/>
      <c r="AD46" s="522"/>
      <c r="AE46" s="522"/>
      <c r="AF46" s="143"/>
    </row>
    <row r="47" spans="1:32" s="62" customFormat="1" ht="1.5" customHeight="1" x14ac:dyDescent="0.2">
      <c r="A47" s="764"/>
      <c r="B47" s="93"/>
      <c r="C47" s="512">
        <v>92.779820000000001</v>
      </c>
      <c r="D47" s="512"/>
      <c r="E47" s="512">
        <v>92.779820000000001</v>
      </c>
      <c r="F47" s="512"/>
      <c r="G47" s="512"/>
      <c r="H47" s="512"/>
      <c r="I47" s="512"/>
      <c r="J47" s="134"/>
      <c r="K47" s="134"/>
      <c r="L47" s="134"/>
      <c r="M47" s="512"/>
      <c r="N47" s="67"/>
      <c r="O47" s="512"/>
      <c r="P47" s="67"/>
      <c r="Q47" s="512"/>
      <c r="R47" s="67"/>
      <c r="S47" s="512"/>
      <c r="W47" s="512"/>
      <c r="X47" s="517"/>
      <c r="Y47" s="512"/>
      <c r="Z47" s="517"/>
      <c r="AA47" s="512"/>
      <c r="AB47" s="517"/>
      <c r="AC47" s="512"/>
      <c r="AD47" s="179"/>
      <c r="AE47" s="179"/>
      <c r="AF47" s="140"/>
    </row>
    <row r="48" spans="1:32" s="109" customFormat="1" ht="12.6" customHeight="1" x14ac:dyDescent="0.2">
      <c r="A48" s="764"/>
      <c r="B48" s="394" t="s">
        <v>86</v>
      </c>
      <c r="C48" s="379">
        <f>SUM(C38:C44)</f>
        <v>579.81596999999999</v>
      </c>
      <c r="D48" s="379"/>
      <c r="E48" s="379">
        <f>SUM(E38:E44)</f>
        <v>1045.08017</v>
      </c>
      <c r="F48" s="379"/>
      <c r="G48" s="379">
        <f>SUM(G38:G44)</f>
        <v>92.779820000000001</v>
      </c>
      <c r="H48" s="379"/>
      <c r="I48" s="379">
        <f>SUM(I38:I44)</f>
        <v>2958.5996399999999</v>
      </c>
      <c r="J48" s="406"/>
      <c r="K48" s="406"/>
      <c r="L48" s="406"/>
      <c r="M48" s="379">
        <f>SUM(M38:M44)</f>
        <v>578102.83065049991</v>
      </c>
      <c r="N48" s="516"/>
      <c r="O48" s="379">
        <f>SUM(O38:O44)</f>
        <v>620279.27863149985</v>
      </c>
      <c r="P48" s="516"/>
      <c r="Q48" s="379">
        <f>SUM(Q38:Q44)</f>
        <v>653152.48920800001</v>
      </c>
      <c r="R48" s="516"/>
      <c r="S48" s="379">
        <f>SUM(S38:S44)</f>
        <v>562206.27141999989</v>
      </c>
      <c r="T48" s="406"/>
      <c r="U48" s="406"/>
      <c r="V48" s="406"/>
      <c r="W48" s="379">
        <f>SUM(W38:W44)</f>
        <v>578682.6466204999</v>
      </c>
      <c r="X48" s="516"/>
      <c r="Y48" s="379">
        <f>SUM(Y38:Y44)</f>
        <v>621324.35880149994</v>
      </c>
      <c r="Z48" s="516"/>
      <c r="AA48" s="379">
        <f>SUM(AA38:AA44)</f>
        <v>653245.26902800007</v>
      </c>
      <c r="AB48" s="516"/>
      <c r="AC48" s="379">
        <f>SUM(AC38:AC44)</f>
        <v>565165.37101</v>
      </c>
      <c r="AD48" s="406"/>
      <c r="AE48" s="406"/>
      <c r="AF48" s="521"/>
    </row>
    <row r="49" spans="1:33" s="62" customFormat="1" ht="11.25" x14ac:dyDescent="0.2">
      <c r="A49" s="764"/>
      <c r="B49" s="396" t="s">
        <v>87</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40"/>
      <c r="AG49" s="62" t="s">
        <v>88</v>
      </c>
    </row>
    <row r="50" spans="1:33" s="62" customFormat="1" ht="3.6" customHeight="1" thickBot="1" x14ac:dyDescent="0.25">
      <c r="A50" s="764"/>
      <c r="B50" s="112"/>
      <c r="C50" s="116"/>
      <c r="D50" s="116"/>
      <c r="E50" s="116"/>
      <c r="F50" s="116"/>
      <c r="G50" s="116"/>
      <c r="H50" s="116"/>
      <c r="I50" s="265"/>
      <c r="J50" s="265"/>
      <c r="K50" s="265"/>
      <c r="L50" s="265"/>
      <c r="M50" s="116"/>
      <c r="N50" s="116"/>
      <c r="O50" s="116"/>
      <c r="P50" s="116"/>
      <c r="Q50" s="116"/>
      <c r="R50" s="116"/>
      <c r="S50" s="116"/>
      <c r="T50" s="116"/>
      <c r="U50" s="116"/>
      <c r="V50" s="116"/>
      <c r="W50" s="519"/>
      <c r="X50" s="519"/>
      <c r="Y50" s="519"/>
      <c r="Z50" s="519"/>
      <c r="AA50" s="519"/>
      <c r="AB50" s="519"/>
      <c r="AC50" s="519"/>
      <c r="AD50" s="519"/>
      <c r="AE50" s="519"/>
      <c r="AF50" s="147"/>
    </row>
    <row r="51" spans="1:33" ht="15.75" customHeight="1" x14ac:dyDescent="0.2">
      <c r="A51" s="159"/>
      <c r="B51" s="109" t="s">
        <v>399</v>
      </c>
    </row>
    <row r="52" spans="1:33" ht="11.25" customHeight="1" x14ac:dyDescent="0.2">
      <c r="B52" s="109" t="s">
        <v>89</v>
      </c>
      <c r="C52" s="62"/>
      <c r="D52" s="62"/>
      <c r="E52" s="62"/>
      <c r="F52" s="62"/>
      <c r="G52" s="62"/>
      <c r="H52" s="62"/>
      <c r="I52" s="62"/>
      <c r="J52" s="62"/>
      <c r="K52" s="62"/>
    </row>
    <row r="53" spans="1:33" ht="11.25" customHeight="1" x14ac:dyDescent="0.2">
      <c r="B53" s="109" t="s">
        <v>90</v>
      </c>
      <c r="W53" s="179"/>
    </row>
    <row r="54" spans="1:33" x14ac:dyDescent="0.2">
      <c r="B54" s="224"/>
      <c r="Y54" s="523"/>
    </row>
    <row r="55" spans="1:33" x14ac:dyDescent="0.2">
      <c r="Y55" s="523"/>
    </row>
    <row r="56" spans="1:33" x14ac:dyDescent="0.2">
      <c r="Y56" s="523"/>
    </row>
    <row r="57" spans="1:33" x14ac:dyDescent="0.2">
      <c r="Y57" s="523"/>
    </row>
    <row r="58" spans="1:33" x14ac:dyDescent="0.2">
      <c r="C58" s="62"/>
      <c r="Y58" s="524"/>
    </row>
    <row r="59" spans="1:33" x14ac:dyDescent="0.2">
      <c r="B59" s="514"/>
      <c r="C59" s="62"/>
    </row>
    <row r="60" spans="1:33" x14ac:dyDescent="0.2">
      <c r="B60" s="514"/>
      <c r="C60" s="62"/>
    </row>
    <row r="61" spans="1:33" x14ac:dyDescent="0.2">
      <c r="B61" s="514"/>
      <c r="C61" s="62"/>
    </row>
    <row r="62" spans="1:33" x14ac:dyDescent="0.2">
      <c r="C62" s="62"/>
    </row>
    <row r="63" spans="1:33" x14ac:dyDescent="0.2">
      <c r="C63" s="62"/>
    </row>
    <row r="64" spans="1:33" x14ac:dyDescent="0.2">
      <c r="C64" s="62"/>
    </row>
    <row r="65" spans="3:3" x14ac:dyDescent="0.2">
      <c r="C65" s="62"/>
    </row>
    <row r="66" spans="3:3" x14ac:dyDescent="0.2">
      <c r="C66" s="62"/>
    </row>
    <row r="67" spans="3:3" x14ac:dyDescent="0.2">
      <c r="C67" s="62"/>
    </row>
    <row r="68" spans="3:3" x14ac:dyDescent="0.2">
      <c r="C68" s="62"/>
    </row>
    <row r="69" spans="3:3" x14ac:dyDescent="0.2">
      <c r="C69" s="62"/>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7"/>
  <sheetViews>
    <sheetView zoomScaleNormal="100" zoomScaleSheetLayoutView="100" workbookViewId="0"/>
  </sheetViews>
  <sheetFormatPr defaultColWidth="9.28515625" defaultRowHeight="12.75" x14ac:dyDescent="0.2"/>
  <cols>
    <col min="1" max="1" width="5.42578125" style="507" customWidth="1"/>
    <col min="2" max="2" width="1.28515625" style="507" customWidth="1"/>
    <col min="3" max="3" width="24.85546875" style="507" customWidth="1"/>
    <col min="4" max="4" width="8.140625" style="447" customWidth="1"/>
    <col min="5" max="5" width="1.85546875" style="447" customWidth="1"/>
    <col min="6" max="6" width="9" style="507" customWidth="1"/>
    <col min="7" max="7" width="1.7109375" style="507" customWidth="1"/>
    <col min="8" max="8" width="9" style="507" customWidth="1"/>
    <col min="9" max="9" width="1.85546875" style="507" customWidth="1"/>
    <col min="10" max="10" width="9" style="507" customWidth="1"/>
    <col min="11" max="11" width="3.28515625" style="507" customWidth="1"/>
    <col min="12" max="12" width="10" style="507" customWidth="1"/>
    <col min="13" max="13" width="1.5703125" style="507" customWidth="1"/>
    <col min="14" max="14" width="10" style="507" customWidth="1"/>
    <col min="15" max="15" width="1.7109375" style="507" customWidth="1"/>
    <col min="16" max="16" width="9.5703125" style="507" customWidth="1"/>
    <col min="17" max="17" width="2.42578125" style="507" customWidth="1"/>
    <col min="18" max="18" width="14" style="507" customWidth="1"/>
    <col min="19" max="19" width="4" style="507" customWidth="1"/>
    <col min="20" max="20" width="10" style="507" customWidth="1"/>
    <col min="21" max="21" width="1.5703125" style="507" customWidth="1"/>
    <col min="22" max="22" width="10" style="507" customWidth="1"/>
    <col min="23" max="23" width="1.85546875" style="722" customWidth="1"/>
    <col min="24" max="24" width="10.28515625" style="507" customWidth="1"/>
    <col min="25" max="25" width="2.7109375" style="722" customWidth="1"/>
    <col min="26" max="26" width="13.7109375" style="507" customWidth="1"/>
    <col min="27" max="27" width="1.7109375" style="507" customWidth="1"/>
    <col min="28" max="28" width="7.5703125" style="507" customWidth="1"/>
    <col min="29" max="16384" width="9.28515625" style="507"/>
  </cols>
  <sheetData>
    <row r="1" spans="1:34" ht="12" customHeight="1" x14ac:dyDescent="0.2">
      <c r="B1" s="381" t="s">
        <v>91</v>
      </c>
      <c r="C1" s="381"/>
      <c r="D1" s="381"/>
      <c r="E1" s="381"/>
    </row>
    <row r="2" spans="1:34" ht="12" customHeight="1" x14ac:dyDescent="0.2">
      <c r="B2" s="424" t="s">
        <v>92</v>
      </c>
      <c r="C2" s="424"/>
      <c r="D2" s="448"/>
      <c r="E2" s="448"/>
    </row>
    <row r="3" spans="1:34" ht="12" customHeight="1" x14ac:dyDescent="0.2"/>
    <row r="4" spans="1:34" ht="12" customHeight="1" x14ac:dyDescent="0.2">
      <c r="U4" s="109"/>
      <c r="X4" s="109"/>
      <c r="Y4" s="109"/>
      <c r="Z4" s="109" t="s">
        <v>2</v>
      </c>
      <c r="AA4" s="109"/>
    </row>
    <row r="5" spans="1:34" ht="12" customHeight="1" x14ac:dyDescent="0.2">
      <c r="A5" s="768" t="s">
        <v>134</v>
      </c>
      <c r="B5" s="159"/>
      <c r="C5" s="62"/>
      <c r="D5" s="109"/>
      <c r="E5" s="109"/>
      <c r="F5" s="62"/>
      <c r="G5" s="62"/>
      <c r="H5" s="62"/>
      <c r="I5" s="62"/>
      <c r="J5" s="62"/>
      <c r="K5" s="62"/>
      <c r="L5" s="62"/>
      <c r="M5" s="62"/>
      <c r="N5" s="62"/>
      <c r="O5" s="62"/>
      <c r="P5" s="62"/>
      <c r="Q5" s="62"/>
      <c r="R5" s="62"/>
      <c r="S5" s="62"/>
      <c r="T5" s="62"/>
      <c r="U5" s="224"/>
      <c r="X5" s="224"/>
      <c r="Y5" s="224"/>
      <c r="Z5" s="224" t="s">
        <v>94</v>
      </c>
      <c r="AA5" s="224"/>
    </row>
    <row r="6" spans="1:34" ht="5.85" customHeight="1" thickBot="1" x14ac:dyDescent="0.25">
      <c r="A6" s="769"/>
      <c r="B6" s="159"/>
      <c r="C6" s="62"/>
      <c r="D6" s="109"/>
      <c r="E6" s="109"/>
      <c r="F6" s="62"/>
      <c r="G6" s="62"/>
      <c r="H6" s="62"/>
      <c r="I6" s="62"/>
      <c r="J6" s="62"/>
      <c r="K6" s="62"/>
      <c r="L6" s="62"/>
      <c r="M6" s="62"/>
      <c r="N6" s="62"/>
      <c r="O6" s="62"/>
      <c r="P6" s="62"/>
      <c r="Q6" s="62"/>
      <c r="R6" s="62"/>
      <c r="S6" s="62"/>
      <c r="T6" s="62"/>
      <c r="U6" s="62"/>
      <c r="V6" s="62"/>
      <c r="W6" s="62"/>
      <c r="X6" s="62"/>
      <c r="Y6" s="62"/>
      <c r="Z6" s="62"/>
      <c r="AA6" s="62"/>
    </row>
    <row r="7" spans="1:34" ht="6" customHeight="1" x14ac:dyDescent="0.2">
      <c r="A7" s="769"/>
      <c r="B7" s="382"/>
      <c r="C7" s="226"/>
      <c r="D7" s="390"/>
      <c r="E7" s="390"/>
      <c r="F7" s="226"/>
      <c r="G7" s="226"/>
      <c r="H7" s="226"/>
      <c r="I7" s="226"/>
      <c r="J7" s="226"/>
      <c r="K7" s="226"/>
      <c r="L7" s="471"/>
      <c r="M7" s="471"/>
      <c r="N7" s="471"/>
      <c r="O7" s="471"/>
      <c r="P7" s="471"/>
      <c r="Q7" s="471"/>
      <c r="R7" s="471"/>
      <c r="S7" s="226"/>
      <c r="T7" s="471"/>
      <c r="U7" s="471"/>
      <c r="V7" s="471"/>
      <c r="W7" s="471"/>
      <c r="X7" s="471"/>
      <c r="Y7" s="471"/>
      <c r="Z7" s="226"/>
      <c r="AA7" s="417"/>
    </row>
    <row r="8" spans="1:34" ht="12" customHeight="1" x14ac:dyDescent="0.2">
      <c r="A8" s="769"/>
      <c r="B8" s="383"/>
      <c r="C8" s="371" t="s">
        <v>95</v>
      </c>
      <c r="D8" s="272" t="s">
        <v>400</v>
      </c>
      <c r="E8" s="425"/>
      <c r="F8" s="272">
        <v>2022</v>
      </c>
      <c r="G8" s="425"/>
      <c r="H8" s="689">
        <v>2021</v>
      </c>
      <c r="I8" s="425"/>
      <c r="J8" s="689">
        <v>2020</v>
      </c>
      <c r="K8" s="150"/>
      <c r="L8" s="770">
        <v>2024</v>
      </c>
      <c r="M8" s="770"/>
      <c r="N8" s="770"/>
      <c r="O8" s="770"/>
      <c r="P8" s="770"/>
      <c r="Q8" s="687"/>
      <c r="R8" s="689" t="s">
        <v>422</v>
      </c>
      <c r="S8" s="690"/>
      <c r="T8" s="770">
        <v>2023</v>
      </c>
      <c r="U8" s="770"/>
      <c r="V8" s="770"/>
      <c r="W8" s="770"/>
      <c r="X8" s="770"/>
      <c r="Y8" s="724"/>
      <c r="Z8" s="725" t="s">
        <v>422</v>
      </c>
      <c r="AA8" s="442"/>
      <c r="AB8" s="261"/>
    </row>
    <row r="9" spans="1:34" ht="11.25" customHeight="1" x14ac:dyDescent="0.2">
      <c r="A9" s="769"/>
      <c r="B9" s="384"/>
      <c r="C9" s="449" t="s">
        <v>96</v>
      </c>
      <c r="D9" s="371"/>
      <c r="E9" s="371"/>
      <c r="F9" s="371"/>
      <c r="G9" s="371"/>
      <c r="H9" s="371"/>
      <c r="I9" s="371"/>
      <c r="J9" s="371"/>
      <c r="K9" s="150"/>
      <c r="L9" s="295"/>
      <c r="M9" s="295"/>
      <c r="N9" s="295"/>
      <c r="O9" s="295"/>
      <c r="P9" s="658"/>
      <c r="Q9" s="664"/>
      <c r="R9" s="682" t="s">
        <v>423</v>
      </c>
      <c r="S9" s="692"/>
      <c r="T9" s="295"/>
      <c r="U9" s="295"/>
      <c r="V9" s="295"/>
      <c r="W9" s="295"/>
      <c r="X9" s="295"/>
      <c r="Y9" s="698"/>
      <c r="Z9" s="682" t="s">
        <v>423</v>
      </c>
      <c r="AA9" s="442"/>
      <c r="AB9" s="261"/>
    </row>
    <row r="10" spans="1:34" ht="2.25" customHeight="1" x14ac:dyDescent="0.2">
      <c r="A10" s="769"/>
      <c r="B10" s="392"/>
      <c r="C10" s="450"/>
      <c r="D10" s="371"/>
      <c r="E10" s="371"/>
      <c r="F10" s="371"/>
      <c r="G10" s="371"/>
      <c r="H10" s="371"/>
      <c r="I10" s="371"/>
      <c r="J10" s="371"/>
      <c r="K10" s="150"/>
      <c r="L10" s="293"/>
      <c r="M10" s="293"/>
      <c r="N10" s="293"/>
      <c r="O10" s="293"/>
      <c r="P10" s="664"/>
      <c r="Q10" s="664"/>
      <c r="R10" s="664"/>
      <c r="S10" s="293"/>
      <c r="T10" s="293"/>
      <c r="U10" s="293"/>
      <c r="V10" s="293"/>
      <c r="W10" s="293"/>
      <c r="X10" s="293"/>
      <c r="Y10" s="293"/>
      <c r="Z10" s="664"/>
      <c r="AA10" s="442"/>
      <c r="AB10" s="261"/>
    </row>
    <row r="11" spans="1:34" x14ac:dyDescent="0.2">
      <c r="A11" s="769"/>
      <c r="B11" s="392"/>
      <c r="C11" s="450"/>
      <c r="D11" s="371"/>
      <c r="E11" s="371"/>
      <c r="F11" s="371"/>
      <c r="G11" s="371"/>
      <c r="H11" s="371"/>
      <c r="I11" s="371"/>
      <c r="J11" s="371"/>
      <c r="K11" s="150"/>
      <c r="L11" s="319" t="s">
        <v>427</v>
      </c>
      <c r="M11" s="319"/>
      <c r="N11" s="749" t="s">
        <v>426</v>
      </c>
      <c r="O11" s="749"/>
      <c r="P11" s="749" t="s">
        <v>425</v>
      </c>
      <c r="Q11" s="319"/>
      <c r="R11" s="319" t="s">
        <v>432</v>
      </c>
      <c r="S11" s="687"/>
      <c r="T11" s="724" t="s">
        <v>428</v>
      </c>
      <c r="U11" s="724"/>
      <c r="V11" s="749" t="s">
        <v>426</v>
      </c>
      <c r="W11" s="749"/>
      <c r="X11" s="749" t="s">
        <v>425</v>
      </c>
      <c r="Y11" s="724"/>
      <c r="Z11" s="747" t="s">
        <v>429</v>
      </c>
      <c r="AA11" s="442"/>
      <c r="AB11" s="261"/>
    </row>
    <row r="12" spans="1:34" x14ac:dyDescent="0.2">
      <c r="A12" s="769"/>
      <c r="B12" s="392"/>
      <c r="C12" s="450"/>
      <c r="D12" s="425"/>
      <c r="E12" s="425"/>
      <c r="F12" s="425"/>
      <c r="G12" s="425"/>
      <c r="H12" s="425"/>
      <c r="I12" s="425"/>
      <c r="J12" s="425"/>
      <c r="K12" s="425"/>
      <c r="L12" s="324"/>
      <c r="M12" s="567"/>
      <c r="N12" s="324"/>
      <c r="O12" s="567"/>
      <c r="P12" s="324"/>
      <c r="Q12" s="324"/>
      <c r="R12" s="319">
        <v>2024</v>
      </c>
      <c r="S12" s="319"/>
      <c r="T12" s="687"/>
      <c r="U12" s="286"/>
      <c r="V12" s="749"/>
      <c r="W12" s="286"/>
      <c r="X12" s="749"/>
      <c r="Y12" s="724"/>
      <c r="Z12" s="724">
        <v>2023</v>
      </c>
      <c r="AA12" s="442"/>
      <c r="AB12" s="261"/>
    </row>
    <row r="13" spans="1:34" ht="2.25" customHeight="1" thickBot="1" x14ac:dyDescent="0.25">
      <c r="A13" s="769"/>
      <c r="B13" s="451"/>
      <c r="C13" s="452"/>
      <c r="D13" s="453"/>
      <c r="E13" s="453"/>
      <c r="F13" s="453"/>
      <c r="G13" s="453"/>
      <c r="H13" s="453"/>
      <c r="I13" s="453"/>
      <c r="J13" s="453"/>
      <c r="K13" s="453"/>
      <c r="L13" s="472"/>
      <c r="M13" s="472"/>
      <c r="N13" s="472"/>
      <c r="O13" s="472"/>
      <c r="P13" s="472"/>
      <c r="Q13" s="472"/>
      <c r="R13" s="472"/>
      <c r="S13" s="472"/>
      <c r="T13" s="472"/>
      <c r="U13" s="477"/>
      <c r="V13" s="472"/>
      <c r="W13" s="477"/>
      <c r="X13" s="472"/>
      <c r="Y13" s="472"/>
      <c r="Z13" s="478"/>
      <c r="AA13" s="482"/>
      <c r="AB13" s="261"/>
    </row>
    <row r="14" spans="1:34" ht="3.75" customHeight="1" x14ac:dyDescent="0.2">
      <c r="A14" s="769"/>
      <c r="B14" s="431"/>
      <c r="C14" s="388"/>
      <c r="D14" s="454"/>
      <c r="E14" s="454"/>
      <c r="F14" s="454"/>
      <c r="G14" s="454"/>
      <c r="H14" s="454"/>
      <c r="I14" s="454"/>
      <c r="J14" s="454"/>
      <c r="K14" s="62"/>
      <c r="L14" s="454"/>
      <c r="N14" s="454"/>
      <c r="O14" s="748"/>
      <c r="P14" s="454"/>
      <c r="Q14" s="454"/>
      <c r="R14" s="454"/>
      <c r="S14" s="454"/>
      <c r="T14" s="454"/>
      <c r="U14" s="62"/>
      <c r="V14" s="454"/>
      <c r="W14" s="62"/>
      <c r="X14" s="454"/>
      <c r="Y14" s="454"/>
      <c r="AA14" s="140"/>
    </row>
    <row r="15" spans="1:34" ht="17.25" customHeight="1" x14ac:dyDescent="0.2">
      <c r="A15" s="769"/>
      <c r="B15" s="455"/>
      <c r="C15" s="456" t="s">
        <v>401</v>
      </c>
      <c r="D15" s="105">
        <v>1829.16912</v>
      </c>
      <c r="E15" s="457"/>
      <c r="F15" s="105">
        <v>3088.6148800000001</v>
      </c>
      <c r="G15" s="457"/>
      <c r="H15" s="105">
        <v>4506.0010160000002</v>
      </c>
      <c r="I15" s="457"/>
      <c r="J15" s="105">
        <v>3564.20388</v>
      </c>
      <c r="K15" s="460"/>
      <c r="L15" s="356">
        <v>225.21720000000002</v>
      </c>
      <c r="M15" s="107"/>
      <c r="N15" s="356">
        <v>52.8658</v>
      </c>
      <c r="O15" s="107"/>
      <c r="P15" s="356">
        <v>295.58340000000004</v>
      </c>
      <c r="Q15" s="356"/>
      <c r="R15" s="356">
        <v>1009.6444</v>
      </c>
      <c r="S15" s="356"/>
      <c r="T15" s="356">
        <v>96.103200000000001</v>
      </c>
      <c r="U15" s="105"/>
      <c r="V15" s="356">
        <v>212.70911999999998</v>
      </c>
      <c r="W15" s="105"/>
      <c r="X15" s="356">
        <v>131.33699999999999</v>
      </c>
      <c r="Y15" s="356"/>
      <c r="Z15" s="105">
        <v>641.74932000000001</v>
      </c>
      <c r="AA15" s="483"/>
      <c r="AD15"/>
      <c r="AF15" s="447"/>
      <c r="AH15" s="447"/>
    </row>
    <row r="16" spans="1:34" ht="16.5" customHeight="1" x14ac:dyDescent="0.2">
      <c r="A16" s="769"/>
      <c r="B16" s="385"/>
      <c r="C16" s="461" t="s">
        <v>97</v>
      </c>
      <c r="D16" s="105">
        <v>15707.627173000001</v>
      </c>
      <c r="E16" s="457"/>
      <c r="F16" s="105">
        <v>34182.16917999999</v>
      </c>
      <c r="G16" s="457"/>
      <c r="H16" s="105">
        <v>39186.246759999995</v>
      </c>
      <c r="I16" s="457"/>
      <c r="J16" s="105">
        <v>18654.872849999996</v>
      </c>
      <c r="K16" s="460"/>
      <c r="L16" s="356">
        <v>2316.98</v>
      </c>
      <c r="M16" s="107"/>
      <c r="N16" s="356">
        <v>3305.28</v>
      </c>
      <c r="O16" s="107"/>
      <c r="P16" s="356">
        <v>627.48</v>
      </c>
      <c r="Q16" s="356"/>
      <c r="R16" s="356">
        <v>11672.948420000001</v>
      </c>
      <c r="S16" s="356"/>
      <c r="T16" s="356">
        <v>495.48</v>
      </c>
      <c r="U16" s="105"/>
      <c r="V16" s="356">
        <v>475.02</v>
      </c>
      <c r="W16" s="105"/>
      <c r="X16" s="356">
        <v>703.98</v>
      </c>
      <c r="Y16" s="356"/>
      <c r="Z16" s="105">
        <v>4171.76</v>
      </c>
      <c r="AA16" s="177"/>
      <c r="AB16" s="568"/>
      <c r="AD16"/>
      <c r="AH16" s="447"/>
    </row>
    <row r="17" spans="1:36" ht="16.5" customHeight="1" x14ac:dyDescent="0.2">
      <c r="A17" s="769"/>
      <c r="B17" s="455"/>
      <c r="C17" s="462" t="s">
        <v>98</v>
      </c>
      <c r="D17" s="105">
        <v>4948.9363200000007</v>
      </c>
      <c r="E17" s="457"/>
      <c r="F17" s="105">
        <v>4530.2353999999996</v>
      </c>
      <c r="G17" s="457"/>
      <c r="H17" s="105">
        <v>5796.4436000000005</v>
      </c>
      <c r="I17" s="457"/>
      <c r="J17" s="105">
        <v>3619.8309000000004</v>
      </c>
      <c r="K17" s="460"/>
      <c r="L17" s="356">
        <v>241.92</v>
      </c>
      <c r="M17" s="107"/>
      <c r="N17" s="356">
        <v>161.28</v>
      </c>
      <c r="O17" s="107"/>
      <c r="P17" s="356">
        <v>342.72</v>
      </c>
      <c r="Q17" s="356"/>
      <c r="R17" s="356">
        <v>1516.2567999999999</v>
      </c>
      <c r="S17" s="356"/>
      <c r="T17" s="356">
        <v>248.93439999999998</v>
      </c>
      <c r="U17" s="105"/>
      <c r="V17" s="356">
        <v>593.25419999999997</v>
      </c>
      <c r="W17" s="105"/>
      <c r="X17" s="356">
        <v>476.16120000000001</v>
      </c>
      <c r="Y17" s="356"/>
      <c r="Z17" s="105">
        <v>1951.9197999999999</v>
      </c>
      <c r="AA17" s="177"/>
      <c r="AB17" s="568"/>
      <c r="AD17"/>
      <c r="AH17" s="447"/>
    </row>
    <row r="18" spans="1:36" ht="16.5" customHeight="1" x14ac:dyDescent="0.2">
      <c r="A18" s="769"/>
      <c r="B18" s="385"/>
      <c r="C18" s="461" t="s">
        <v>99</v>
      </c>
      <c r="D18" s="121">
        <v>1554.5499519999998</v>
      </c>
      <c r="E18" s="457"/>
      <c r="F18" s="121">
        <v>824.6927159999999</v>
      </c>
      <c r="G18" s="457"/>
      <c r="H18" s="121">
        <v>1079.22668</v>
      </c>
      <c r="I18" s="457"/>
      <c r="J18" s="121">
        <v>2670.8040699999997</v>
      </c>
      <c r="K18" s="400"/>
      <c r="L18" s="356">
        <v>66.112347000000014</v>
      </c>
      <c r="M18" s="107"/>
      <c r="N18" s="356">
        <v>0</v>
      </c>
      <c r="O18" s="107"/>
      <c r="P18" s="356">
        <v>33.596640000000001</v>
      </c>
      <c r="Q18" s="356"/>
      <c r="R18" s="356">
        <v>417.10907500000002</v>
      </c>
      <c r="S18" s="356"/>
      <c r="T18" s="356">
        <v>58.030693999999997</v>
      </c>
      <c r="U18" s="121"/>
      <c r="V18" s="356">
        <v>153.983688</v>
      </c>
      <c r="W18" s="121"/>
      <c r="X18" s="356">
        <v>45.828600000000002</v>
      </c>
      <c r="Y18" s="356"/>
      <c r="Z18" s="105">
        <v>1032.975874</v>
      </c>
      <c r="AA18" s="484"/>
      <c r="AB18" s="568"/>
      <c r="AD18"/>
      <c r="AF18" s="447"/>
      <c r="AH18" s="447"/>
    </row>
    <row r="19" spans="1:36" ht="16.5" customHeight="1" x14ac:dyDescent="0.2">
      <c r="A19" s="769"/>
      <c r="B19" s="463"/>
      <c r="C19" s="464" t="s">
        <v>100</v>
      </c>
      <c r="D19" s="121">
        <v>213.31498000000005</v>
      </c>
      <c r="E19" s="457"/>
      <c r="F19" s="121">
        <v>131.08682400000001</v>
      </c>
      <c r="G19" s="457"/>
      <c r="H19" s="121">
        <v>7481.1535599999997</v>
      </c>
      <c r="I19" s="457"/>
      <c r="J19" s="121">
        <v>1790.3721099999998</v>
      </c>
      <c r="K19" s="400"/>
      <c r="L19" s="356">
        <v>13.026</v>
      </c>
      <c r="M19" s="107"/>
      <c r="N19" s="356">
        <v>12.936770000000001</v>
      </c>
      <c r="O19" s="107"/>
      <c r="P19" s="356">
        <v>61.474241999999997</v>
      </c>
      <c r="Q19" s="356"/>
      <c r="R19" s="356">
        <v>138.34719400000003</v>
      </c>
      <c r="S19" s="356"/>
      <c r="T19" s="356">
        <v>13.08384</v>
      </c>
      <c r="U19" s="121"/>
      <c r="V19" s="356">
        <v>26.18</v>
      </c>
      <c r="W19" s="121"/>
      <c r="X19" s="356">
        <v>12.673725000000001</v>
      </c>
      <c r="Y19" s="356"/>
      <c r="Z19" s="105">
        <v>99.504805000000005</v>
      </c>
      <c r="AA19" s="177"/>
      <c r="AB19" s="568"/>
      <c r="AD19"/>
      <c r="AF19" s="447"/>
      <c r="AH19" s="447"/>
      <c r="AJ19" s="447"/>
    </row>
    <row r="20" spans="1:36" ht="16.5" customHeight="1" x14ac:dyDescent="0.2">
      <c r="A20" s="769"/>
      <c r="B20" s="455"/>
      <c r="C20" s="462" t="s">
        <v>101</v>
      </c>
      <c r="D20" s="121">
        <v>10681.16669</v>
      </c>
      <c r="E20" s="457"/>
      <c r="F20" s="121">
        <v>15658.743710000001</v>
      </c>
      <c r="G20" s="457"/>
      <c r="H20" s="121">
        <v>12035.581759999999</v>
      </c>
      <c r="I20" s="457"/>
      <c r="J20" s="121">
        <v>10987.22624</v>
      </c>
      <c r="K20" s="460"/>
      <c r="L20" s="356">
        <v>1191.214878</v>
      </c>
      <c r="M20" s="107"/>
      <c r="N20" s="356">
        <v>895.85795999999993</v>
      </c>
      <c r="O20" s="107"/>
      <c r="P20" s="356">
        <v>1572.48</v>
      </c>
      <c r="Q20" s="356"/>
      <c r="R20" s="356">
        <v>5521.6855619999997</v>
      </c>
      <c r="S20" s="356"/>
      <c r="T20" s="356">
        <v>518.96773999999994</v>
      </c>
      <c r="U20" s="121"/>
      <c r="V20" s="356">
        <v>902.16</v>
      </c>
      <c r="W20" s="121"/>
      <c r="X20" s="356">
        <v>612.36</v>
      </c>
      <c r="Y20" s="356"/>
      <c r="Z20" s="105">
        <v>3805.04774</v>
      </c>
      <c r="AA20" s="177"/>
      <c r="AB20" s="568"/>
      <c r="AD20"/>
      <c r="AF20" s="447"/>
      <c r="AH20" s="447"/>
      <c r="AJ20" s="447"/>
    </row>
    <row r="21" spans="1:36" ht="16.5" customHeight="1" x14ac:dyDescent="0.2">
      <c r="A21" s="769"/>
      <c r="B21" s="455"/>
      <c r="C21" s="462" t="s">
        <v>102</v>
      </c>
      <c r="D21" s="121">
        <v>279037.66386000003</v>
      </c>
      <c r="E21" s="457"/>
      <c r="F21" s="121">
        <v>285716.35194000008</v>
      </c>
      <c r="G21" s="457"/>
      <c r="H21" s="121">
        <v>315556.0461700001</v>
      </c>
      <c r="I21" s="457"/>
      <c r="J21" s="121">
        <v>292689.16140000004</v>
      </c>
      <c r="K21" s="460"/>
      <c r="L21" s="356">
        <v>19924.262760000001</v>
      </c>
      <c r="M21" s="107"/>
      <c r="N21" s="356">
        <v>21432.186000000002</v>
      </c>
      <c r="O21" s="107"/>
      <c r="P21" s="356">
        <v>28849.701539999998</v>
      </c>
      <c r="Q21" s="356"/>
      <c r="R21" s="356">
        <v>112800.98508200001</v>
      </c>
      <c r="S21" s="356"/>
      <c r="T21" s="356">
        <v>15536.78736</v>
      </c>
      <c r="U21" s="121"/>
      <c r="V21" s="356">
        <v>18276.843559999998</v>
      </c>
      <c r="W21" s="121"/>
      <c r="X21" s="356">
        <v>23280.081160000002</v>
      </c>
      <c r="Y21" s="356"/>
      <c r="Z21" s="105">
        <v>101506.62368</v>
      </c>
      <c r="AA21" s="177"/>
      <c r="AB21" s="568"/>
      <c r="AD21"/>
      <c r="AF21" s="447"/>
      <c r="AH21" s="447"/>
    </row>
    <row r="22" spans="1:36" s="706" customFormat="1" ht="16.5" customHeight="1" x14ac:dyDescent="0.2">
      <c r="A22" s="769"/>
      <c r="B22" s="455"/>
      <c r="C22" s="462" t="s">
        <v>419</v>
      </c>
      <c r="D22" s="121">
        <v>57439.260280000002</v>
      </c>
      <c r="E22" s="457"/>
      <c r="F22" s="121">
        <v>51664.520919999995</v>
      </c>
      <c r="G22" s="457"/>
      <c r="H22" s="121">
        <v>36860.081459999994</v>
      </c>
      <c r="I22" s="457"/>
      <c r="J22" s="121">
        <v>27075.405600000002</v>
      </c>
      <c r="K22" s="460"/>
      <c r="L22" s="356">
        <v>3319.4110000000001</v>
      </c>
      <c r="M22" s="107"/>
      <c r="N22" s="356">
        <v>2076.48</v>
      </c>
      <c r="O22" s="107"/>
      <c r="P22" s="356">
        <v>5435.7389999999996</v>
      </c>
      <c r="Q22" s="356"/>
      <c r="R22" s="356">
        <v>19994.342000000001</v>
      </c>
      <c r="S22" s="356"/>
      <c r="T22" s="356">
        <v>1612.8</v>
      </c>
      <c r="U22" s="121"/>
      <c r="V22" s="356">
        <v>1834.56</v>
      </c>
      <c r="W22" s="121"/>
      <c r="X22" s="356">
        <v>1713.6001000000001</v>
      </c>
      <c r="Y22" s="356"/>
      <c r="Z22" s="105">
        <v>14636.160100000001</v>
      </c>
      <c r="AA22" s="177"/>
      <c r="AB22" s="568"/>
      <c r="AD22"/>
      <c r="AF22" s="447"/>
      <c r="AH22" s="447"/>
    </row>
    <row r="23" spans="1:36" s="706" customFormat="1" ht="9.75" customHeight="1" x14ac:dyDescent="0.2">
      <c r="A23" s="769"/>
      <c r="B23" s="455"/>
      <c r="C23" s="459" t="s">
        <v>418</v>
      </c>
      <c r="D23" s="121"/>
      <c r="E23" s="457"/>
      <c r="F23" s="121"/>
      <c r="G23" s="457"/>
      <c r="H23" s="121"/>
      <c r="I23" s="457"/>
      <c r="J23" s="121"/>
      <c r="K23" s="460"/>
      <c r="L23" s="356"/>
      <c r="M23" s="107"/>
      <c r="N23" s="356"/>
      <c r="O23" s="107"/>
      <c r="P23" s="356"/>
      <c r="Q23" s="356"/>
      <c r="R23" s="356"/>
      <c r="S23" s="356"/>
      <c r="T23" s="356"/>
      <c r="U23" s="121"/>
      <c r="V23" s="356"/>
      <c r="W23" s="121"/>
      <c r="X23" s="356"/>
      <c r="Y23" s="356"/>
      <c r="Z23" s="105"/>
      <c r="AA23" s="177"/>
      <c r="AB23" s="568"/>
      <c r="AD23"/>
      <c r="AF23" s="447"/>
      <c r="AH23" s="447"/>
    </row>
    <row r="24" spans="1:36" ht="16.5" customHeight="1" x14ac:dyDescent="0.2">
      <c r="A24" s="769"/>
      <c r="B24" s="455"/>
      <c r="C24" s="462" t="s">
        <v>103</v>
      </c>
      <c r="D24" s="121">
        <v>6390.72</v>
      </c>
      <c r="E24" s="457"/>
      <c r="F24" s="121">
        <v>18185.580000000002</v>
      </c>
      <c r="G24" s="457"/>
      <c r="H24" s="121">
        <v>25885.439999999999</v>
      </c>
      <c r="I24" s="457"/>
      <c r="J24" s="121">
        <v>18466.5602</v>
      </c>
      <c r="K24" s="460"/>
      <c r="L24" s="356">
        <v>201.6</v>
      </c>
      <c r="M24" s="107"/>
      <c r="N24" s="356">
        <v>221.76</v>
      </c>
      <c r="O24" s="107"/>
      <c r="P24" s="356">
        <v>604.79999999999995</v>
      </c>
      <c r="Q24" s="356"/>
      <c r="R24" s="356">
        <v>1128.96</v>
      </c>
      <c r="S24" s="356"/>
      <c r="T24" s="356">
        <v>302.39999999999998</v>
      </c>
      <c r="U24" s="121"/>
      <c r="V24" s="356">
        <v>0</v>
      </c>
      <c r="W24" s="121"/>
      <c r="X24" s="356">
        <v>100.8</v>
      </c>
      <c r="Y24" s="356"/>
      <c r="Z24" s="105">
        <v>1048.32</v>
      </c>
      <c r="AA24" s="177"/>
      <c r="AB24" s="568"/>
      <c r="AD24"/>
      <c r="AF24" s="447"/>
      <c r="AH24" s="447"/>
    </row>
    <row r="25" spans="1:36" ht="16.5" customHeight="1" x14ac:dyDescent="0.2">
      <c r="A25" s="769"/>
      <c r="B25" s="455"/>
      <c r="C25" s="462" t="s">
        <v>104</v>
      </c>
      <c r="D25" s="121">
        <v>99.801719999999989</v>
      </c>
      <c r="E25" s="457"/>
      <c r="F25" s="121">
        <v>148.22708</v>
      </c>
      <c r="G25" s="457"/>
      <c r="H25" s="121">
        <v>272.67115000000001</v>
      </c>
      <c r="I25" s="457"/>
      <c r="J25" s="121">
        <v>381.87839999999994</v>
      </c>
      <c r="K25" s="460"/>
      <c r="L25" s="356">
        <v>9.1616</v>
      </c>
      <c r="M25" s="107"/>
      <c r="N25" s="356">
        <v>9.1679999999999993</v>
      </c>
      <c r="O25" s="107"/>
      <c r="P25" s="356">
        <v>69.724800000000002</v>
      </c>
      <c r="Q25" s="356"/>
      <c r="R25" s="356">
        <v>97.236799999999988</v>
      </c>
      <c r="S25" s="356"/>
      <c r="T25" s="356">
        <v>18.401599999999998</v>
      </c>
      <c r="U25" s="121"/>
      <c r="V25" s="356">
        <v>9.1856000000000009</v>
      </c>
      <c r="W25" s="121"/>
      <c r="X25" s="356">
        <v>31.439799999999998</v>
      </c>
      <c r="Y25" s="356"/>
      <c r="Z25" s="105">
        <v>77.238200000000006</v>
      </c>
      <c r="AA25" s="177"/>
      <c r="AB25" s="568"/>
      <c r="AD25"/>
      <c r="AF25" s="447"/>
      <c r="AH25" s="447"/>
    </row>
    <row r="26" spans="1:36" ht="16.5" customHeight="1" x14ac:dyDescent="0.2">
      <c r="A26" s="769"/>
      <c r="B26" s="455"/>
      <c r="C26" s="462" t="s">
        <v>105</v>
      </c>
      <c r="D26" s="121">
        <v>2.7879999999999998</v>
      </c>
      <c r="E26" s="457"/>
      <c r="F26" s="121">
        <v>44.597999999999999</v>
      </c>
      <c r="G26" s="457"/>
      <c r="H26" s="121">
        <v>40.531199999999998</v>
      </c>
      <c r="I26" s="457"/>
      <c r="J26" s="121">
        <v>31.4</v>
      </c>
      <c r="K26" s="460"/>
      <c r="L26" s="356">
        <v>0</v>
      </c>
      <c r="M26" s="107"/>
      <c r="N26" s="356">
        <v>0</v>
      </c>
      <c r="O26" s="107"/>
      <c r="P26" s="356">
        <v>2.7</v>
      </c>
      <c r="Q26" s="356"/>
      <c r="R26" s="356">
        <v>2.7</v>
      </c>
      <c r="S26" s="356"/>
      <c r="T26" s="356">
        <v>0</v>
      </c>
      <c r="U26" s="121"/>
      <c r="V26" s="356">
        <v>2.7879999999999998</v>
      </c>
      <c r="W26" s="121"/>
      <c r="X26" s="356">
        <v>0</v>
      </c>
      <c r="Y26" s="356"/>
      <c r="Z26" s="105">
        <v>2.7879999999999998</v>
      </c>
      <c r="AA26" s="177"/>
      <c r="AB26" s="568"/>
      <c r="AD26"/>
      <c r="AF26" s="447"/>
      <c r="AH26" s="447"/>
    </row>
    <row r="27" spans="1:36" s="706" customFormat="1" ht="16.5" customHeight="1" x14ac:dyDescent="0.2">
      <c r="A27" s="769"/>
      <c r="B27" s="455"/>
      <c r="C27" s="462" t="s">
        <v>420</v>
      </c>
      <c r="D27" s="121">
        <v>29170.795340000004</v>
      </c>
      <c r="E27" s="457"/>
      <c r="F27" s="121">
        <v>24565.90726</v>
      </c>
      <c r="G27" s="457"/>
      <c r="H27" s="121">
        <v>22732.542020000001</v>
      </c>
      <c r="I27" s="457"/>
      <c r="J27" s="121">
        <v>12851.697199999999</v>
      </c>
      <c r="K27" s="460"/>
      <c r="L27" s="356">
        <v>5382.72</v>
      </c>
      <c r="M27" s="107"/>
      <c r="N27" s="356">
        <v>5470.5277999999998</v>
      </c>
      <c r="O27" s="107"/>
      <c r="P27" s="356">
        <v>4072.6607999999997</v>
      </c>
      <c r="Q27" s="356"/>
      <c r="R27" s="356">
        <v>19455.081300000002</v>
      </c>
      <c r="S27" s="356"/>
      <c r="T27" s="356">
        <v>4538.5643</v>
      </c>
      <c r="U27" s="121"/>
      <c r="V27" s="356">
        <v>1998.7335</v>
      </c>
      <c r="W27" s="121"/>
      <c r="X27" s="356">
        <v>2243.7600000000002</v>
      </c>
      <c r="Y27" s="356"/>
      <c r="Z27" s="105">
        <v>12349.3778</v>
      </c>
      <c r="AA27" s="177"/>
      <c r="AB27" s="568"/>
      <c r="AD27"/>
      <c r="AF27" s="447"/>
      <c r="AH27" s="447"/>
    </row>
    <row r="28" spans="1:36" ht="16.5" customHeight="1" x14ac:dyDescent="0.2">
      <c r="A28" s="769"/>
      <c r="B28" s="455"/>
      <c r="C28" s="462" t="s">
        <v>106</v>
      </c>
      <c r="D28" s="121">
        <v>14796.24</v>
      </c>
      <c r="E28" s="457"/>
      <c r="F28" s="121">
        <v>17744.746899999998</v>
      </c>
      <c r="G28" s="457"/>
      <c r="H28" s="121">
        <v>15076.088</v>
      </c>
      <c r="I28" s="457"/>
      <c r="J28" s="121">
        <v>20132.1885</v>
      </c>
      <c r="K28" s="460"/>
      <c r="L28" s="356">
        <v>504</v>
      </c>
      <c r="M28" s="107"/>
      <c r="N28" s="356">
        <v>509.26921999999996</v>
      </c>
      <c r="O28" s="107"/>
      <c r="P28" s="356">
        <v>261.60000000000002</v>
      </c>
      <c r="Q28" s="356"/>
      <c r="R28" s="356">
        <v>3007.5892199999998</v>
      </c>
      <c r="S28" s="356"/>
      <c r="T28" s="356">
        <v>562</v>
      </c>
      <c r="U28" s="121"/>
      <c r="V28" s="356">
        <v>277.92</v>
      </c>
      <c r="W28" s="121"/>
      <c r="X28" s="356">
        <v>660.8</v>
      </c>
      <c r="Y28" s="356"/>
      <c r="Z28" s="105">
        <v>2871.6000000000004</v>
      </c>
      <c r="AA28" s="177"/>
      <c r="AB28" s="568"/>
      <c r="AD28"/>
      <c r="AF28" s="447"/>
      <c r="AH28" s="447"/>
    </row>
    <row r="29" spans="1:36" x14ac:dyDescent="0.2">
      <c r="A29" s="769"/>
      <c r="B29" s="458"/>
      <c r="C29" s="459" t="s">
        <v>107</v>
      </c>
      <c r="D29" s="107"/>
      <c r="E29" s="457"/>
      <c r="F29" s="107"/>
      <c r="G29" s="457"/>
      <c r="H29" s="107"/>
      <c r="I29" s="457"/>
      <c r="J29" s="107"/>
      <c r="K29" s="460"/>
      <c r="L29" s="356"/>
      <c r="M29" s="107"/>
      <c r="N29" s="356"/>
      <c r="O29" s="107"/>
      <c r="P29" s="356"/>
      <c r="Q29" s="356"/>
      <c r="R29" s="356"/>
      <c r="S29" s="356"/>
      <c r="T29" s="356"/>
      <c r="U29" s="107"/>
      <c r="V29" s="356"/>
      <c r="W29" s="107"/>
      <c r="X29" s="356"/>
      <c r="Y29" s="356"/>
      <c r="Z29" s="107"/>
      <c r="AA29" s="420"/>
      <c r="AB29" s="568"/>
      <c r="AF29" s="447"/>
      <c r="AH29" s="447"/>
    </row>
    <row r="30" spans="1:36" ht="16.5" customHeight="1" x14ac:dyDescent="0.2">
      <c r="A30" s="769"/>
      <c r="B30" s="385"/>
      <c r="C30" s="461" t="s">
        <v>108</v>
      </c>
      <c r="D30" s="121">
        <v>5133.9326499999997</v>
      </c>
      <c r="E30" s="457"/>
      <c r="F30" s="121">
        <v>4625.6524650000001</v>
      </c>
      <c r="G30" s="457"/>
      <c r="H30" s="121">
        <v>5216.115796</v>
      </c>
      <c r="I30" s="457"/>
      <c r="J30" s="121">
        <v>6195.0916900000002</v>
      </c>
      <c r="K30" s="460"/>
      <c r="L30" s="356">
        <v>320.89911599999999</v>
      </c>
      <c r="M30" s="107"/>
      <c r="N30" s="356">
        <v>127.40691899999999</v>
      </c>
      <c r="O30" s="107"/>
      <c r="P30" s="356">
        <v>335.54074400000002</v>
      </c>
      <c r="Q30" s="356"/>
      <c r="R30" s="356">
        <v>1381.4029660000001</v>
      </c>
      <c r="S30" s="356"/>
      <c r="T30" s="356">
        <v>357.36374699999999</v>
      </c>
      <c r="U30" s="121"/>
      <c r="V30" s="356">
        <v>634.27705000000003</v>
      </c>
      <c r="W30" s="121"/>
      <c r="X30" s="356">
        <v>754.99410599999999</v>
      </c>
      <c r="Y30" s="356"/>
      <c r="Z30" s="105">
        <v>2593.136614</v>
      </c>
      <c r="AA30" s="177"/>
      <c r="AB30" s="568"/>
      <c r="AD30"/>
      <c r="AF30" s="447"/>
      <c r="AH30" s="447"/>
    </row>
    <row r="31" spans="1:36" ht="16.5" customHeight="1" x14ac:dyDescent="0.2">
      <c r="A31" s="769"/>
      <c r="B31" s="385"/>
      <c r="C31" s="461" t="s">
        <v>109</v>
      </c>
      <c r="D31" s="121">
        <v>69.316999999999993</v>
      </c>
      <c r="E31" s="457"/>
      <c r="F31" s="121">
        <v>5709.8159999999998</v>
      </c>
      <c r="G31" s="457"/>
      <c r="H31" s="121">
        <v>5080.7309999999998</v>
      </c>
      <c r="I31" s="457"/>
      <c r="J31" s="121">
        <v>2453.8087099999998</v>
      </c>
      <c r="K31" s="460"/>
      <c r="L31" s="356">
        <v>14.36</v>
      </c>
      <c r="M31" s="107"/>
      <c r="N31" s="356">
        <v>0</v>
      </c>
      <c r="O31" s="107"/>
      <c r="P31" s="356">
        <v>29.04</v>
      </c>
      <c r="Q31" s="356"/>
      <c r="R31" s="356">
        <v>64.099999999999994</v>
      </c>
      <c r="S31" s="356"/>
      <c r="T31" s="356">
        <v>0</v>
      </c>
      <c r="U31" s="121"/>
      <c r="V31" s="356">
        <v>0</v>
      </c>
      <c r="W31" s="121"/>
      <c r="X31" s="356">
        <v>0</v>
      </c>
      <c r="Y31" s="356"/>
      <c r="Z31" s="105">
        <v>19.2</v>
      </c>
      <c r="AA31" s="177"/>
      <c r="AB31" s="568"/>
      <c r="AD31"/>
      <c r="AF31" s="447"/>
      <c r="AH31" s="447"/>
    </row>
    <row r="32" spans="1:36" ht="16.5" customHeight="1" x14ac:dyDescent="0.2">
      <c r="A32" s="769"/>
      <c r="B32" s="455"/>
      <c r="C32" s="462" t="s">
        <v>110</v>
      </c>
      <c r="D32" s="121">
        <v>54767.552249499997</v>
      </c>
      <c r="E32" s="457"/>
      <c r="F32" s="121">
        <v>26314.360281500001</v>
      </c>
      <c r="G32" s="457"/>
      <c r="H32" s="121">
        <v>28595.850098999999</v>
      </c>
      <c r="I32" s="457"/>
      <c r="J32" s="121">
        <v>57441.681039999996</v>
      </c>
      <c r="K32" s="460"/>
      <c r="L32" s="356">
        <v>4773.5167996</v>
      </c>
      <c r="M32" s="107"/>
      <c r="N32" s="356">
        <v>3810.24</v>
      </c>
      <c r="O32" s="107"/>
      <c r="P32" s="356">
        <v>5501.4313774999991</v>
      </c>
      <c r="Q32" s="356"/>
      <c r="R32" s="356">
        <v>24596.686984600001</v>
      </c>
      <c r="S32" s="356"/>
      <c r="T32" s="356">
        <v>6030.7198499999995</v>
      </c>
      <c r="U32" s="121"/>
      <c r="V32" s="356">
        <v>4398.7545999999993</v>
      </c>
      <c r="W32" s="121"/>
      <c r="X32" s="356">
        <v>6748.3001699999995</v>
      </c>
      <c r="Y32" s="356"/>
      <c r="Z32" s="105">
        <v>22808.714619999995</v>
      </c>
      <c r="AA32" s="177"/>
      <c r="AB32" s="568"/>
      <c r="AD32"/>
      <c r="AF32" s="447"/>
      <c r="AH32" s="447"/>
    </row>
    <row r="33" spans="1:34" ht="16.5" customHeight="1" x14ac:dyDescent="0.2">
      <c r="A33" s="769"/>
      <c r="B33" s="385"/>
      <c r="C33" s="461" t="s">
        <v>111</v>
      </c>
      <c r="D33" s="121">
        <v>1387.26</v>
      </c>
      <c r="E33" s="457"/>
      <c r="F33" s="121">
        <v>2238.56</v>
      </c>
      <c r="G33" s="457"/>
      <c r="H33" s="121">
        <v>3560.76</v>
      </c>
      <c r="I33" s="457"/>
      <c r="J33" s="121">
        <v>2758.14</v>
      </c>
      <c r="K33" s="460"/>
      <c r="L33" s="356">
        <v>80.64</v>
      </c>
      <c r="M33" s="107"/>
      <c r="N33" s="356">
        <v>80.64</v>
      </c>
      <c r="O33" s="107"/>
      <c r="P33" s="356">
        <v>302.39999999999998</v>
      </c>
      <c r="Q33" s="356"/>
      <c r="R33" s="356">
        <v>691.46749999999997</v>
      </c>
      <c r="S33" s="356"/>
      <c r="T33" s="356">
        <v>302.39999999999998</v>
      </c>
      <c r="U33" s="121"/>
      <c r="V33" s="356">
        <v>141.12</v>
      </c>
      <c r="W33" s="121"/>
      <c r="X33" s="356">
        <v>221.76</v>
      </c>
      <c r="Y33" s="356"/>
      <c r="Z33" s="105">
        <v>923.57999999999993</v>
      </c>
      <c r="AA33" s="177"/>
      <c r="AB33" s="568"/>
      <c r="AC33" s="568"/>
      <c r="AD33"/>
      <c r="AF33" s="447"/>
      <c r="AH33" s="447"/>
    </row>
    <row r="34" spans="1:34" ht="16.5" customHeight="1" x14ac:dyDescent="0.2">
      <c r="A34" s="769"/>
      <c r="B34" s="468"/>
      <c r="C34" s="215" t="s">
        <v>114</v>
      </c>
      <c r="D34" s="121">
        <v>6034.21</v>
      </c>
      <c r="E34" s="109"/>
      <c r="F34" s="121">
        <v>5945.9944000000005</v>
      </c>
      <c r="G34" s="109"/>
      <c r="H34" s="121">
        <v>8574.7002800000009</v>
      </c>
      <c r="I34" s="109"/>
      <c r="J34" s="121">
        <v>9139.2360000000008</v>
      </c>
      <c r="K34" s="474"/>
      <c r="L34" s="356">
        <v>1484.16</v>
      </c>
      <c r="N34" s="356">
        <v>1371.7119</v>
      </c>
      <c r="O34" s="748"/>
      <c r="P34" s="356">
        <v>672.24</v>
      </c>
      <c r="Q34" s="356"/>
      <c r="R34" s="356">
        <v>4607.1519000000008</v>
      </c>
      <c r="S34" s="356"/>
      <c r="T34" s="356">
        <v>475.92</v>
      </c>
      <c r="U34" s="121"/>
      <c r="V34" s="356">
        <v>570.48</v>
      </c>
      <c r="W34" s="121"/>
      <c r="X34" s="356">
        <v>427.38</v>
      </c>
      <c r="Y34" s="356"/>
      <c r="Z34" s="121">
        <v>2481.0600000000004</v>
      </c>
      <c r="AA34" s="177"/>
      <c r="AD34"/>
      <c r="AF34" s="447"/>
      <c r="AH34" s="447"/>
    </row>
    <row r="35" spans="1:34" x14ac:dyDescent="0.2">
      <c r="A35" s="769"/>
      <c r="B35" s="430"/>
      <c r="C35" s="469" t="s">
        <v>115</v>
      </c>
      <c r="D35" s="507"/>
      <c r="E35" s="109"/>
      <c r="G35" s="109"/>
      <c r="H35" s="67"/>
      <c r="I35" s="109"/>
      <c r="J35" s="67"/>
      <c r="K35" s="475"/>
      <c r="P35" s="107"/>
      <c r="Q35" s="107"/>
      <c r="R35" s="107"/>
      <c r="S35" s="107"/>
      <c r="U35" s="107"/>
      <c r="X35" s="107"/>
      <c r="Y35" s="107"/>
      <c r="Z35" s="107"/>
      <c r="AA35" s="420"/>
      <c r="AF35" s="447"/>
      <c r="AH35" s="447"/>
    </row>
    <row r="36" spans="1:34" ht="9" customHeight="1" thickBot="1" x14ac:dyDescent="0.25">
      <c r="A36" s="769"/>
      <c r="B36" s="112"/>
      <c r="C36" s="116"/>
      <c r="D36" s="640"/>
      <c r="E36" s="465"/>
      <c r="F36" s="569"/>
      <c r="G36" s="569"/>
      <c r="H36" s="569"/>
      <c r="I36" s="569"/>
      <c r="J36" s="569"/>
      <c r="K36" s="473"/>
      <c r="L36" s="640"/>
      <c r="M36" s="473"/>
      <c r="N36" s="570"/>
      <c r="O36" s="473"/>
      <c r="P36" s="570"/>
      <c r="Q36" s="570"/>
      <c r="R36" s="570"/>
      <c r="S36" s="473"/>
      <c r="T36" s="640"/>
      <c r="U36" s="479"/>
      <c r="V36" s="569"/>
      <c r="W36" s="569"/>
      <c r="X36" s="479"/>
      <c r="Y36" s="479"/>
      <c r="Z36" s="569"/>
      <c r="AA36" s="422"/>
      <c r="AF36" s="447"/>
      <c r="AH36" s="447"/>
    </row>
    <row r="37" spans="1:34" ht="3" customHeight="1" x14ac:dyDescent="0.2">
      <c r="A37" s="769"/>
      <c r="B37" s="62"/>
      <c r="C37" s="62"/>
      <c r="K37" s="107"/>
      <c r="L37" s="568"/>
      <c r="M37" s="107"/>
      <c r="N37" s="568"/>
      <c r="O37" s="107"/>
      <c r="S37" s="107"/>
      <c r="U37" s="480"/>
      <c r="X37" s="480"/>
      <c r="Y37" s="480"/>
      <c r="AA37" s="107"/>
      <c r="AF37" s="447"/>
      <c r="AH37" s="447"/>
    </row>
    <row r="38" spans="1:34" ht="14.25" customHeight="1" x14ac:dyDescent="0.2">
      <c r="A38" s="769"/>
      <c r="B38" s="109" t="s">
        <v>399</v>
      </c>
      <c r="C38" s="109"/>
      <c r="D38" s="109"/>
      <c r="E38" s="109"/>
      <c r="F38" s="62"/>
      <c r="G38" s="62"/>
      <c r="H38" s="62"/>
      <c r="I38" s="62"/>
      <c r="J38" s="179"/>
      <c r="K38" s="179"/>
      <c r="S38" s="179"/>
      <c r="T38" s="62"/>
      <c r="U38" s="62"/>
      <c r="V38" s="62"/>
      <c r="W38" s="62"/>
      <c r="X38" s="62"/>
      <c r="Y38" s="62"/>
      <c r="Z38" s="62"/>
      <c r="AA38" s="62"/>
      <c r="AF38" s="447"/>
      <c r="AH38" s="447"/>
    </row>
    <row r="39" spans="1:34" ht="10.5" customHeight="1" x14ac:dyDescent="0.2">
      <c r="A39" s="769"/>
      <c r="B39" s="62" t="s">
        <v>389</v>
      </c>
      <c r="C39" s="62"/>
      <c r="D39" s="568"/>
      <c r="E39" s="568"/>
      <c r="F39" s="440"/>
      <c r="G39" s="132"/>
      <c r="H39" s="24"/>
      <c r="I39" s="132"/>
      <c r="J39" s="24"/>
      <c r="K39" s="132"/>
      <c r="L39" s="24"/>
      <c r="M39" s="132"/>
      <c r="N39" s="24"/>
      <c r="O39" s="132"/>
      <c r="P39" s="24"/>
      <c r="Q39" s="24"/>
      <c r="R39" s="24"/>
      <c r="S39" s="132"/>
      <c r="T39" s="132"/>
      <c r="U39" s="24"/>
      <c r="V39" s="132"/>
      <c r="W39" s="132"/>
      <c r="X39" s="24"/>
      <c r="Y39" s="24"/>
      <c r="Z39" s="24"/>
      <c r="AA39" s="485"/>
      <c r="AB39" s="178"/>
    </row>
    <row r="40" spans="1:34" ht="11.25" customHeight="1" x14ac:dyDescent="0.2">
      <c r="A40" s="571"/>
      <c r="B40" s="109"/>
      <c r="C40" s="224"/>
      <c r="D40" s="466"/>
      <c r="E40" s="466"/>
      <c r="F40" s="467"/>
      <c r="G40" s="467"/>
      <c r="H40" s="98"/>
      <c r="I40" s="457"/>
      <c r="J40" s="62"/>
      <c r="K40" s="62"/>
      <c r="L40" s="568"/>
      <c r="N40" s="568"/>
      <c r="S40" s="62"/>
      <c r="T40" s="62"/>
      <c r="U40" s="62"/>
      <c r="V40" s="62"/>
      <c r="W40" s="62"/>
      <c r="X40" s="62"/>
      <c r="Y40" s="62"/>
      <c r="Z40" s="62"/>
      <c r="AA40" s="62"/>
      <c r="AF40" s="447"/>
      <c r="AH40" s="447"/>
    </row>
    <row r="41" spans="1:34" ht="9" customHeight="1" x14ac:dyDescent="0.2">
      <c r="A41" s="571"/>
      <c r="B41" s="571"/>
      <c r="C41" s="224"/>
      <c r="D41" s="466"/>
      <c r="E41" s="466"/>
      <c r="F41" s="62"/>
      <c r="G41" s="62"/>
      <c r="H41" s="62"/>
      <c r="I41" s="62"/>
      <c r="J41" s="179"/>
      <c r="K41" s="179"/>
      <c r="P41" s="24"/>
      <c r="Q41" s="24"/>
      <c r="R41" s="24"/>
      <c r="S41" s="179"/>
      <c r="T41" s="62"/>
      <c r="U41" s="352"/>
      <c r="V41" s="360"/>
      <c r="W41" s="360"/>
      <c r="X41" s="352"/>
      <c r="Y41" s="352"/>
      <c r="Z41" s="352"/>
      <c r="AA41" s="98"/>
      <c r="AB41" s="178"/>
      <c r="AF41" s="447"/>
      <c r="AH41" s="447"/>
    </row>
    <row r="42" spans="1:34" x14ac:dyDescent="0.2">
      <c r="B42" s="224"/>
      <c r="D42" s="504"/>
      <c r="E42" s="504"/>
      <c r="F42" s="568"/>
      <c r="G42" s="568"/>
      <c r="L42" s="568"/>
      <c r="M42" s="568"/>
      <c r="N42" s="568"/>
      <c r="O42" s="568"/>
      <c r="P42" s="568"/>
      <c r="Q42" s="568"/>
      <c r="R42" s="568"/>
      <c r="S42" s="568"/>
      <c r="T42" s="568"/>
      <c r="U42" s="568"/>
      <c r="V42" s="568"/>
      <c r="W42" s="568"/>
      <c r="X42" s="568"/>
      <c r="Y42" s="568"/>
      <c r="Z42" s="568"/>
      <c r="AF42" s="447"/>
    </row>
    <row r="43" spans="1:34" x14ac:dyDescent="0.2">
      <c r="D43" s="467"/>
      <c r="E43" s="467"/>
      <c r="F43" s="467"/>
      <c r="G43" s="467"/>
      <c r="H43" s="467"/>
      <c r="I43" s="467"/>
      <c r="J43" s="467"/>
      <c r="K43" s="467"/>
      <c r="L43" s="467"/>
      <c r="M43" s="467"/>
      <c r="N43" s="467"/>
      <c r="O43" s="467"/>
      <c r="P43" s="467"/>
      <c r="Q43" s="467"/>
      <c r="R43" s="467"/>
      <c r="S43" s="467"/>
      <c r="T43" s="467"/>
      <c r="U43" s="467"/>
      <c r="V43" s="467"/>
      <c r="W43" s="467"/>
      <c r="X43" s="574"/>
      <c r="Y43" s="574"/>
      <c r="Z43" s="574"/>
      <c r="AA43" s="574"/>
      <c r="AF43" s="447"/>
    </row>
    <row r="44" spans="1:34" x14ac:dyDescent="0.2">
      <c r="D44" s="504"/>
      <c r="E44" s="504"/>
      <c r="F44" s="574"/>
      <c r="G44" s="574"/>
      <c r="H44" s="574"/>
      <c r="I44" s="574"/>
      <c r="J44" s="574"/>
      <c r="K44" s="574"/>
      <c r="L44" s="574"/>
      <c r="M44" s="574"/>
      <c r="N44" s="574"/>
      <c r="O44" s="574"/>
      <c r="P44" s="574"/>
      <c r="Q44" s="574"/>
      <c r="R44" s="574"/>
      <c r="S44" s="574"/>
      <c r="T44" s="574"/>
      <c r="U44" s="574"/>
      <c r="V44" s="574"/>
      <c r="W44" s="574"/>
      <c r="X44" s="574"/>
      <c r="Y44" s="574"/>
      <c r="Z44" s="574"/>
      <c r="AA44" s="574"/>
      <c r="AF44" s="447"/>
    </row>
    <row r="45" spans="1:34" x14ac:dyDescent="0.2">
      <c r="D45" s="467"/>
      <c r="E45" s="467"/>
      <c r="F45" s="467"/>
      <c r="G45" s="467"/>
      <c r="H45" s="467"/>
      <c r="I45" s="467"/>
      <c r="J45" s="467"/>
      <c r="K45" s="467"/>
      <c r="L45" s="467"/>
      <c r="M45" s="467"/>
      <c r="N45" s="467"/>
      <c r="O45" s="467"/>
      <c r="P45" s="467"/>
      <c r="Q45" s="467"/>
      <c r="R45" s="467"/>
      <c r="S45" s="467"/>
      <c r="T45" s="467"/>
      <c r="U45" s="467"/>
      <c r="V45" s="467"/>
      <c r="W45" s="467"/>
      <c r="X45" s="467"/>
      <c r="Y45" s="467"/>
      <c r="Z45" s="568"/>
      <c r="AF45" s="447"/>
    </row>
    <row r="46" spans="1:34" x14ac:dyDescent="0.2">
      <c r="AF46" s="447"/>
    </row>
    <row r="47" spans="1:34" x14ac:dyDescent="0.2">
      <c r="D47" s="505"/>
      <c r="E47" s="505"/>
      <c r="F47" s="505"/>
      <c r="G47" s="505"/>
      <c r="H47" s="505"/>
      <c r="I47" s="505"/>
      <c r="J47" s="505"/>
      <c r="K47" s="505"/>
      <c r="L47" s="505"/>
      <c r="M47" s="505"/>
      <c r="N47" s="505"/>
      <c r="O47" s="505"/>
      <c r="P47" s="505"/>
      <c r="Q47" s="505"/>
      <c r="R47" s="505"/>
      <c r="S47" s="505"/>
      <c r="T47" s="505"/>
      <c r="U47" s="505"/>
      <c r="V47" s="505"/>
      <c r="W47" s="505"/>
      <c r="X47" s="505"/>
      <c r="Y47" s="505"/>
      <c r="AF47" s="447"/>
    </row>
    <row r="48" spans="1:34" x14ac:dyDescent="0.2">
      <c r="AF48" s="447"/>
    </row>
    <row r="49" spans="32:32" x14ac:dyDescent="0.2">
      <c r="AF49" s="447"/>
    </row>
    <row r="50" spans="32:32" x14ac:dyDescent="0.2">
      <c r="AF50" s="447"/>
    </row>
    <row r="51" spans="32:32" x14ac:dyDescent="0.2">
      <c r="AF51" s="447"/>
    </row>
    <row r="52" spans="32:32" x14ac:dyDescent="0.2">
      <c r="AF52" s="447"/>
    </row>
    <row r="53" spans="32:32" x14ac:dyDescent="0.2">
      <c r="AF53" s="447"/>
    </row>
    <row r="54" spans="32:32" x14ac:dyDescent="0.2">
      <c r="AF54" s="447"/>
    </row>
    <row r="55" spans="32:32" x14ac:dyDescent="0.2">
      <c r="AF55" s="447"/>
    </row>
    <row r="56" spans="32:32" x14ac:dyDescent="0.2">
      <c r="AF56" s="447"/>
    </row>
    <row r="57" spans="32:32" x14ac:dyDescent="0.2">
      <c r="AF57" s="447"/>
    </row>
    <row r="58" spans="32:32" x14ac:dyDescent="0.2">
      <c r="AF58" s="447"/>
    </row>
    <row r="59" spans="32:32" x14ac:dyDescent="0.2">
      <c r="AF59" s="447"/>
    </row>
    <row r="60" spans="32:32" x14ac:dyDescent="0.2">
      <c r="AF60" s="447"/>
    </row>
    <row r="61" spans="32:32" x14ac:dyDescent="0.2">
      <c r="AF61" s="447"/>
    </row>
    <row r="62" spans="32:32" x14ac:dyDescent="0.2">
      <c r="AF62" s="447"/>
    </row>
    <row r="63" spans="32:32" x14ac:dyDescent="0.2">
      <c r="AF63" s="447"/>
    </row>
    <row r="64" spans="32:32" x14ac:dyDescent="0.2">
      <c r="AF64" s="447"/>
    </row>
    <row r="65" spans="4:32" x14ac:dyDescent="0.2">
      <c r="AF65" s="447"/>
    </row>
    <row r="66" spans="4:32" x14ac:dyDescent="0.2">
      <c r="AF66" s="447"/>
    </row>
    <row r="67" spans="4:32" x14ac:dyDescent="0.2">
      <c r="AF67" s="447"/>
    </row>
    <row r="68" spans="4:32" x14ac:dyDescent="0.2">
      <c r="AF68" s="447"/>
    </row>
    <row r="69" spans="4:32" x14ac:dyDescent="0.2">
      <c r="AF69" s="447"/>
    </row>
    <row r="70" spans="4:32" x14ac:dyDescent="0.2">
      <c r="AF70" s="447"/>
    </row>
    <row r="71" spans="4:32" x14ac:dyDescent="0.2">
      <c r="AF71" s="447"/>
    </row>
    <row r="72" spans="4:32" x14ac:dyDescent="0.2">
      <c r="AF72" s="447"/>
    </row>
    <row r="73" spans="4:32" x14ac:dyDescent="0.2">
      <c r="AF73" s="447"/>
    </row>
    <row r="74" spans="4:32" x14ac:dyDescent="0.2">
      <c r="AF74" s="447"/>
    </row>
    <row r="75" spans="4:32" x14ac:dyDescent="0.2">
      <c r="AF75" s="447"/>
    </row>
    <row r="76" spans="4:32" x14ac:dyDescent="0.2">
      <c r="D76" s="504"/>
      <c r="E76" s="504"/>
      <c r="AF76" s="447"/>
    </row>
    <row r="77" spans="4:32" x14ac:dyDescent="0.2">
      <c r="D77" s="504"/>
      <c r="E77" s="504"/>
      <c r="F77" s="504"/>
      <c r="G77" s="504"/>
      <c r="H77" s="574"/>
      <c r="I77" s="574"/>
      <c r="J77" s="574"/>
    </row>
  </sheetData>
  <mergeCells count="3">
    <mergeCell ref="A5:A39"/>
    <mergeCell ref="T8:X8"/>
    <mergeCell ref="L8:P8"/>
  </mergeCells>
  <printOptions horizontalCentered="1"/>
  <pageMargins left="0" right="0" top="0.19685039370078741" bottom="0" header="0.51181102362204722" footer="0.51181102362204722"/>
  <pageSetup paperSize="9" scale="81" orientation="landscape" r:id="rId1"/>
  <headerFooter alignWithMargins="0"/>
  <rowBreaks count="1" manualBreakCount="1">
    <brk id="40"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H74"/>
  <sheetViews>
    <sheetView zoomScaleNormal="100" zoomScaleSheetLayoutView="100" workbookViewId="0"/>
  </sheetViews>
  <sheetFormatPr defaultColWidth="9.28515625" defaultRowHeight="12.75" x14ac:dyDescent="0.2"/>
  <cols>
    <col min="1" max="1" width="5.42578125" style="507" customWidth="1"/>
    <col min="2" max="2" width="1.28515625" style="507" customWidth="1"/>
    <col min="3" max="3" width="19.7109375" style="507" customWidth="1"/>
    <col min="4" max="4" width="9" style="447" customWidth="1"/>
    <col min="5" max="5" width="3.7109375" style="447" customWidth="1"/>
    <col min="6" max="6" width="9" style="507" customWidth="1"/>
    <col min="7" max="7" width="3.7109375" style="507" customWidth="1"/>
    <col min="8" max="8" width="9" style="507" customWidth="1"/>
    <col min="9" max="9" width="1.85546875" style="507" customWidth="1"/>
    <col min="10" max="10" width="9" style="507" customWidth="1"/>
    <col min="11" max="11" width="3.42578125" style="507" customWidth="1"/>
    <col min="12" max="12" width="9" style="507" customWidth="1"/>
    <col min="13" max="13" width="1.5703125" style="507" customWidth="1"/>
    <col min="14" max="14" width="10.140625" style="507" customWidth="1"/>
    <col min="15" max="15" width="1.42578125" style="507" customWidth="1"/>
    <col min="16" max="16" width="10.5703125" style="507" customWidth="1"/>
    <col min="17" max="17" width="1.85546875" style="507" customWidth="1"/>
    <col min="18" max="18" width="13" style="507" customWidth="1"/>
    <col min="19" max="19" width="5.5703125" style="507" customWidth="1"/>
    <col min="20" max="20" width="9.7109375" style="507" customWidth="1"/>
    <col min="21" max="21" width="2.85546875" style="507" customWidth="1"/>
    <col min="22" max="22" width="10" style="507" customWidth="1"/>
    <col min="23" max="23" width="1.7109375" style="507" customWidth="1"/>
    <col min="24" max="24" width="10.140625" style="507" customWidth="1"/>
    <col min="25" max="25" width="1.140625" style="507" customWidth="1"/>
    <col min="26" max="26" width="15.28515625" style="722" customWidth="1"/>
    <col min="27" max="27" width="1.5703125" style="507" customWidth="1"/>
    <col min="28" max="28" width="7.5703125" style="507" customWidth="1"/>
    <col min="29" max="16384" width="9.28515625" style="507"/>
  </cols>
  <sheetData>
    <row r="1" spans="1:34" ht="12.75" customHeight="1" x14ac:dyDescent="0.2">
      <c r="B1" s="381" t="s">
        <v>112</v>
      </c>
      <c r="C1" s="381"/>
      <c r="D1" s="381"/>
      <c r="E1" s="381"/>
      <c r="I1" s="457"/>
      <c r="AF1" s="447"/>
      <c r="AH1" s="447"/>
    </row>
    <row r="2" spans="1:34" ht="12.75" customHeight="1" x14ac:dyDescent="0.2">
      <c r="B2" s="424" t="s">
        <v>113</v>
      </c>
      <c r="C2" s="424"/>
      <c r="D2" s="448"/>
      <c r="E2" s="448"/>
      <c r="P2" s="24"/>
      <c r="Q2" s="24"/>
      <c r="R2" s="24"/>
      <c r="AA2" s="568"/>
      <c r="AF2" s="447"/>
      <c r="AH2" s="447"/>
    </row>
    <row r="3" spans="1:34" ht="12.75" customHeight="1" x14ac:dyDescent="0.2">
      <c r="B3" s="424"/>
      <c r="C3" s="424"/>
      <c r="D3" s="448"/>
      <c r="E3" s="448"/>
      <c r="AA3" s="568"/>
      <c r="AF3" s="447"/>
      <c r="AH3" s="447"/>
    </row>
    <row r="4" spans="1:34" x14ac:dyDescent="0.2">
      <c r="P4" s="24"/>
      <c r="Q4" s="24"/>
      <c r="R4" s="24"/>
      <c r="W4" s="109"/>
      <c r="X4" s="695"/>
      <c r="Y4" s="695"/>
      <c r="Z4" s="97" t="s">
        <v>2</v>
      </c>
      <c r="AA4" s="695"/>
      <c r="AF4" s="447"/>
      <c r="AH4" s="447"/>
    </row>
    <row r="5" spans="1:34" ht="12.75" customHeight="1" x14ac:dyDescent="0.2">
      <c r="B5" s="62"/>
      <c r="C5" s="62"/>
      <c r="D5" s="109"/>
      <c r="E5" s="109"/>
      <c r="F5" s="62"/>
      <c r="G5" s="62"/>
      <c r="H5" s="62"/>
      <c r="I5" s="62"/>
      <c r="J5" s="62"/>
      <c r="K5" s="62"/>
      <c r="S5" s="62"/>
      <c r="T5" s="62"/>
      <c r="U5" s="62"/>
      <c r="W5" s="224"/>
      <c r="X5" s="696"/>
      <c r="Y5" s="696"/>
      <c r="Z5" s="469" t="s">
        <v>94</v>
      </c>
      <c r="AA5" s="696"/>
      <c r="AB5" s="469"/>
      <c r="AF5" s="447"/>
      <c r="AH5" s="447"/>
    </row>
    <row r="6" spans="1:34" ht="6.75" customHeight="1" thickBot="1" x14ac:dyDescent="0.25">
      <c r="A6" s="769">
        <v>19</v>
      </c>
      <c r="B6" s="62"/>
      <c r="C6" s="62"/>
      <c r="D6" s="109"/>
      <c r="E6" s="109"/>
      <c r="F6" s="62"/>
      <c r="G6" s="62"/>
      <c r="H6" s="62"/>
      <c r="I6" s="62"/>
      <c r="J6" s="62"/>
      <c r="K6" s="62"/>
      <c r="S6" s="62"/>
      <c r="T6" s="62"/>
      <c r="U6" s="62"/>
      <c r="V6" s="62"/>
      <c r="W6" s="62"/>
      <c r="X6" s="62"/>
      <c r="Y6" s="62"/>
      <c r="Z6" s="62"/>
      <c r="AA6" s="62"/>
      <c r="AF6" s="447"/>
      <c r="AH6" s="447"/>
    </row>
    <row r="7" spans="1:34" ht="4.5" customHeight="1" x14ac:dyDescent="0.2">
      <c r="A7" s="769"/>
      <c r="B7" s="382"/>
      <c r="C7" s="226"/>
      <c r="D7" s="390"/>
      <c r="E7" s="390"/>
      <c r="F7" s="226"/>
      <c r="G7" s="226"/>
      <c r="H7" s="226"/>
      <c r="I7" s="226"/>
      <c r="J7" s="226"/>
      <c r="K7" s="226"/>
      <c r="L7" s="471"/>
      <c r="M7" s="471"/>
      <c r="N7" s="471"/>
      <c r="O7" s="471"/>
      <c r="P7" s="471"/>
      <c r="Q7" s="471"/>
      <c r="R7" s="471"/>
      <c r="S7" s="226"/>
      <c r="T7" s="226"/>
      <c r="U7" s="226"/>
      <c r="V7" s="226"/>
      <c r="W7" s="226"/>
      <c r="X7" s="226"/>
      <c r="Y7" s="226"/>
      <c r="Z7" s="226"/>
      <c r="AA7" s="417"/>
      <c r="AF7" s="447"/>
      <c r="AH7" s="447"/>
    </row>
    <row r="8" spans="1:34" ht="13.5" customHeight="1" x14ac:dyDescent="0.2">
      <c r="A8" s="769"/>
      <c r="B8" s="383"/>
      <c r="C8" s="371" t="s">
        <v>95</v>
      </c>
      <c r="D8" s="272" t="s">
        <v>400</v>
      </c>
      <c r="E8" s="425"/>
      <c r="F8" s="272">
        <v>2022</v>
      </c>
      <c r="G8" s="425"/>
      <c r="H8" s="425">
        <v>2021</v>
      </c>
      <c r="I8" s="425"/>
      <c r="J8" s="425">
        <v>2020</v>
      </c>
      <c r="K8" s="150"/>
      <c r="L8" s="770">
        <v>2024</v>
      </c>
      <c r="M8" s="770"/>
      <c r="N8" s="770"/>
      <c r="O8" s="770"/>
      <c r="P8" s="770"/>
      <c r="Q8" s="319"/>
      <c r="R8" s="725" t="s">
        <v>422</v>
      </c>
      <c r="S8" s="697"/>
      <c r="T8" s="770">
        <v>2023</v>
      </c>
      <c r="U8" s="770"/>
      <c r="V8" s="770"/>
      <c r="W8" s="770"/>
      <c r="X8" s="770"/>
      <c r="Y8" s="319"/>
      <c r="Z8" s="725" t="s">
        <v>422</v>
      </c>
      <c r="AA8" s="663"/>
      <c r="AF8" s="447"/>
      <c r="AH8" s="447"/>
    </row>
    <row r="9" spans="1:34" ht="11.25" customHeight="1" x14ac:dyDescent="0.2">
      <c r="A9" s="769"/>
      <c r="B9" s="384"/>
      <c r="C9" s="449" t="s">
        <v>96</v>
      </c>
      <c r="D9" s="371"/>
      <c r="E9" s="371"/>
      <c r="F9" s="371"/>
      <c r="G9" s="371"/>
      <c r="H9" s="371"/>
      <c r="I9" s="371"/>
      <c r="J9" s="371"/>
      <c r="K9" s="150"/>
      <c r="L9" s="295"/>
      <c r="M9" s="295"/>
      <c r="N9" s="295"/>
      <c r="O9" s="295"/>
      <c r="P9" s="658"/>
      <c r="Q9" s="664"/>
      <c r="R9" s="682" t="s">
        <v>423</v>
      </c>
      <c r="S9" s="694"/>
      <c r="T9" s="295"/>
      <c r="U9" s="295"/>
      <c r="V9" s="295"/>
      <c r="W9" s="295"/>
      <c r="X9" s="726"/>
      <c r="Y9" s="324"/>
      <c r="Z9" s="682" t="s">
        <v>423</v>
      </c>
      <c r="AA9" s="668"/>
      <c r="AF9" s="447"/>
      <c r="AH9" s="447"/>
    </row>
    <row r="10" spans="1:34" ht="6" customHeight="1" x14ac:dyDescent="0.2">
      <c r="A10" s="769"/>
      <c r="B10" s="392"/>
      <c r="C10" s="450"/>
      <c r="D10" s="371"/>
      <c r="E10" s="371"/>
      <c r="F10" s="371"/>
      <c r="G10" s="371"/>
      <c r="H10" s="371"/>
      <c r="I10" s="371"/>
      <c r="J10" s="371"/>
      <c r="K10" s="150"/>
      <c r="L10" s="293"/>
      <c r="M10" s="293"/>
      <c r="N10" s="293"/>
      <c r="O10" s="293"/>
      <c r="P10" s="664"/>
      <c r="Q10" s="664"/>
      <c r="R10" s="664"/>
      <c r="S10" s="698"/>
      <c r="T10" s="293"/>
      <c r="U10" s="293"/>
      <c r="V10" s="293"/>
      <c r="W10" s="293"/>
      <c r="X10" s="664"/>
      <c r="Y10" s="293"/>
      <c r="Z10" s="664"/>
      <c r="AA10" s="317"/>
      <c r="AF10" s="447"/>
      <c r="AH10" s="447"/>
    </row>
    <row r="11" spans="1:34" x14ac:dyDescent="0.2">
      <c r="A11" s="769"/>
      <c r="B11" s="392"/>
      <c r="C11" s="450"/>
      <c r="D11" s="371"/>
      <c r="E11" s="371"/>
      <c r="F11" s="371"/>
      <c r="G11" s="371"/>
      <c r="H11" s="371"/>
      <c r="I11" s="371"/>
      <c r="J11" s="371"/>
      <c r="K11" s="150"/>
      <c r="L11" s="319" t="s">
        <v>433</v>
      </c>
      <c r="M11" s="319"/>
      <c r="N11" s="749" t="s">
        <v>426</v>
      </c>
      <c r="O11" s="749"/>
      <c r="P11" s="749" t="s">
        <v>425</v>
      </c>
      <c r="Q11" s="319"/>
      <c r="R11" s="724" t="s">
        <v>432</v>
      </c>
      <c r="S11" s="697"/>
      <c r="T11" s="724" t="s">
        <v>428</v>
      </c>
      <c r="U11" s="724"/>
      <c r="V11" s="749" t="s">
        <v>426</v>
      </c>
      <c r="W11" s="749"/>
      <c r="X11" s="749" t="s">
        <v>425</v>
      </c>
      <c r="Y11" s="319"/>
      <c r="Z11" s="724" t="s">
        <v>429</v>
      </c>
      <c r="AA11" s="663"/>
      <c r="AF11" s="447"/>
      <c r="AH11" s="447"/>
    </row>
    <row r="12" spans="1:34" x14ac:dyDescent="0.2">
      <c r="A12" s="769"/>
      <c r="B12" s="392"/>
      <c r="C12" s="450"/>
      <c r="D12" s="425"/>
      <c r="E12" s="425"/>
      <c r="F12" s="425"/>
      <c r="G12" s="425"/>
      <c r="H12" s="425"/>
      <c r="I12" s="425"/>
      <c r="J12" s="425"/>
      <c r="K12" s="425"/>
      <c r="L12" s="324"/>
      <c r="M12" s="567"/>
      <c r="N12" s="324"/>
      <c r="O12" s="567"/>
      <c r="P12" s="324"/>
      <c r="Q12" s="324"/>
      <c r="R12" s="724">
        <v>2024</v>
      </c>
      <c r="S12" s="286"/>
      <c r="T12" s="286"/>
      <c r="U12" s="286"/>
      <c r="V12" s="286"/>
      <c r="W12" s="286"/>
      <c r="X12" s="286"/>
      <c r="Y12" s="319"/>
      <c r="Z12" s="724">
        <v>2023</v>
      </c>
      <c r="AA12" s="663"/>
      <c r="AD12" s="63"/>
      <c r="AF12" s="447"/>
    </row>
    <row r="13" spans="1:34" ht="3" customHeight="1" thickBot="1" x14ac:dyDescent="0.25">
      <c r="A13" s="769"/>
      <c r="B13" s="451"/>
      <c r="C13" s="452"/>
      <c r="D13" s="453"/>
      <c r="E13" s="453"/>
      <c r="F13" s="453"/>
      <c r="G13" s="453"/>
      <c r="H13" s="453"/>
      <c r="I13" s="453"/>
      <c r="J13" s="453"/>
      <c r="K13" s="453"/>
      <c r="L13" s="472"/>
      <c r="M13" s="472"/>
      <c r="N13" s="472"/>
      <c r="O13" s="472"/>
      <c r="P13" s="472"/>
      <c r="Q13" s="472"/>
      <c r="R13" s="472"/>
      <c r="S13" s="477"/>
      <c r="T13" s="477"/>
      <c r="U13" s="477"/>
      <c r="V13" s="477"/>
      <c r="W13" s="477"/>
      <c r="X13" s="477"/>
      <c r="Y13" s="472"/>
      <c r="Z13" s="472"/>
      <c r="AA13" s="486"/>
      <c r="AF13" s="447"/>
    </row>
    <row r="14" spans="1:34" ht="5.25" customHeight="1" x14ac:dyDescent="0.2">
      <c r="A14" s="769"/>
      <c r="B14" s="572"/>
      <c r="F14" s="447"/>
      <c r="G14" s="447"/>
      <c r="H14" s="447"/>
      <c r="I14" s="447"/>
      <c r="J14" s="447"/>
      <c r="K14" s="447"/>
      <c r="L14" s="447"/>
      <c r="N14" s="447"/>
      <c r="O14" s="748"/>
      <c r="P14" s="447"/>
      <c r="Q14" s="447"/>
      <c r="R14" s="447"/>
      <c r="T14" s="685"/>
      <c r="U14" s="685"/>
      <c r="V14" s="748"/>
      <c r="W14" s="748"/>
      <c r="X14" s="748"/>
      <c r="AA14" s="573"/>
      <c r="AF14" s="447"/>
      <c r="AH14" s="447"/>
    </row>
    <row r="15" spans="1:34" ht="16.5" customHeight="1" x14ac:dyDescent="0.2">
      <c r="A15" s="769"/>
      <c r="B15" s="468"/>
      <c r="C15" s="215" t="s">
        <v>116</v>
      </c>
      <c r="D15" s="121">
        <v>9374.7929999999997</v>
      </c>
      <c r="E15" s="109"/>
      <c r="F15" s="121">
        <v>10899.605</v>
      </c>
      <c r="G15" s="109"/>
      <c r="H15" s="121">
        <v>8715.1039999999994</v>
      </c>
      <c r="I15" s="109"/>
      <c r="J15" s="121">
        <v>7642.4255999999996</v>
      </c>
      <c r="K15" s="474"/>
      <c r="L15" s="356">
        <v>715.096</v>
      </c>
      <c r="M15" s="107"/>
      <c r="N15" s="356">
        <v>1118.8800000000001</v>
      </c>
      <c r="O15" s="107"/>
      <c r="P15" s="356">
        <v>808.92</v>
      </c>
      <c r="Q15" s="356"/>
      <c r="R15" s="356">
        <v>4593.3760000000002</v>
      </c>
      <c r="S15" s="121"/>
      <c r="T15" s="121">
        <v>476.28</v>
      </c>
      <c r="U15" s="121"/>
      <c r="V15" s="121">
        <v>476.28</v>
      </c>
      <c r="W15" s="121"/>
      <c r="X15" s="121">
        <v>771.12</v>
      </c>
      <c r="Y15" s="105"/>
      <c r="Z15" s="105">
        <v>3356.64</v>
      </c>
      <c r="AA15" s="177">
        <v>1358.2800000000002</v>
      </c>
      <c r="AB15" s="589"/>
      <c r="AD15"/>
      <c r="AF15" s="447"/>
      <c r="AH15" s="447"/>
    </row>
    <row r="16" spans="1:34" ht="16.5" customHeight="1" x14ac:dyDescent="0.2">
      <c r="A16" s="769"/>
      <c r="B16" s="468"/>
      <c r="C16" s="215" t="s">
        <v>117</v>
      </c>
      <c r="D16" s="121">
        <v>1730.1306399999999</v>
      </c>
      <c r="E16" s="109"/>
      <c r="F16" s="121">
        <v>2867.1727599999999</v>
      </c>
      <c r="G16" s="109"/>
      <c r="H16" s="121">
        <v>1770.74596</v>
      </c>
      <c r="I16" s="109"/>
      <c r="J16" s="121">
        <v>256.86439999999999</v>
      </c>
      <c r="K16" s="474"/>
      <c r="L16" s="356">
        <v>119.36960000000001</v>
      </c>
      <c r="M16" s="107"/>
      <c r="N16" s="356">
        <v>18.5152</v>
      </c>
      <c r="O16" s="107"/>
      <c r="P16" s="356">
        <v>382.37119999999999</v>
      </c>
      <c r="Q16" s="356"/>
      <c r="R16" s="356">
        <v>1092.3256000000001</v>
      </c>
      <c r="S16" s="121"/>
      <c r="T16" s="121">
        <v>302.39999999999998</v>
      </c>
      <c r="U16" s="121"/>
      <c r="V16" s="121">
        <v>0</v>
      </c>
      <c r="W16" s="121"/>
      <c r="X16" s="121">
        <v>258.79039999999998</v>
      </c>
      <c r="Y16" s="105"/>
      <c r="Z16" s="105">
        <v>1032.57276</v>
      </c>
      <c r="AA16" s="177">
        <v>20.16</v>
      </c>
      <c r="AB16" s="589"/>
      <c r="AD16"/>
      <c r="AF16" s="447"/>
      <c r="AH16" s="447"/>
    </row>
    <row r="17" spans="1:34" ht="16.5" customHeight="1" x14ac:dyDescent="0.2">
      <c r="A17" s="769"/>
      <c r="B17" s="468"/>
      <c r="C17" s="215" t="s">
        <v>118</v>
      </c>
      <c r="D17" s="121">
        <v>17128.727119999996</v>
      </c>
      <c r="E17" s="109"/>
      <c r="F17" s="121">
        <v>8622.56</v>
      </c>
      <c r="G17" s="109"/>
      <c r="H17" s="121">
        <v>10997.874</v>
      </c>
      <c r="I17" s="109"/>
      <c r="J17" s="121">
        <v>2446.0790400000001</v>
      </c>
      <c r="K17" s="474"/>
      <c r="L17" s="356">
        <v>1540.08</v>
      </c>
      <c r="M17" s="107"/>
      <c r="N17" s="356">
        <v>1873.44</v>
      </c>
      <c r="O17" s="107"/>
      <c r="P17" s="356">
        <v>2629.4158399999997</v>
      </c>
      <c r="Q17" s="356"/>
      <c r="R17" s="356">
        <v>8992.2958400000007</v>
      </c>
      <c r="S17" s="121"/>
      <c r="T17" s="121">
        <v>1359.7840000000001</v>
      </c>
      <c r="U17" s="121"/>
      <c r="V17" s="121">
        <v>2094.2399999999998</v>
      </c>
      <c r="W17" s="121"/>
      <c r="X17" s="121">
        <v>1087.902</v>
      </c>
      <c r="Y17" s="105"/>
      <c r="Z17" s="105">
        <v>5454.6459999999988</v>
      </c>
      <c r="AA17" s="177">
        <v>297.60000000000002</v>
      </c>
      <c r="AB17" s="589"/>
      <c r="AD17"/>
      <c r="AF17" s="447"/>
      <c r="AH17" s="447"/>
    </row>
    <row r="18" spans="1:34" ht="16.5" customHeight="1" x14ac:dyDescent="0.2">
      <c r="A18" s="769"/>
      <c r="B18" s="468"/>
      <c r="C18" s="470" t="s">
        <v>119</v>
      </c>
      <c r="D18" s="121">
        <v>3077.2366975</v>
      </c>
      <c r="E18" s="109"/>
      <c r="F18" s="121">
        <v>3062.4122830000001</v>
      </c>
      <c r="G18" s="109"/>
      <c r="H18" s="121">
        <v>9650.2263380000022</v>
      </c>
      <c r="I18" s="109"/>
      <c r="J18" s="121">
        <v>6175.6907399999991</v>
      </c>
      <c r="K18" s="474"/>
      <c r="L18" s="356">
        <v>144.90195</v>
      </c>
      <c r="M18" s="107"/>
      <c r="N18" s="356">
        <v>457.01100000000002</v>
      </c>
      <c r="O18" s="107"/>
      <c r="P18" s="356">
        <v>298.39420000000001</v>
      </c>
      <c r="Q18" s="356"/>
      <c r="R18" s="356">
        <v>1859.8012940000001</v>
      </c>
      <c r="S18" s="121"/>
      <c r="T18" s="121">
        <v>170.53316800000002</v>
      </c>
      <c r="U18" s="121"/>
      <c r="V18" s="121">
        <v>98.931032000000002</v>
      </c>
      <c r="W18" s="121"/>
      <c r="X18" s="121">
        <v>399.41670600000003</v>
      </c>
      <c r="Y18" s="105"/>
      <c r="Z18" s="105">
        <v>1856.0966625000001</v>
      </c>
      <c r="AA18" s="177">
        <v>1343.7341999999999</v>
      </c>
      <c r="AB18" s="589"/>
      <c r="AD18"/>
      <c r="AF18" s="447"/>
      <c r="AH18" s="447"/>
    </row>
    <row r="19" spans="1:34" ht="16.5" customHeight="1" x14ac:dyDescent="0.2">
      <c r="A19" s="769"/>
      <c r="B19" s="428"/>
      <c r="C19" s="97" t="s">
        <v>120</v>
      </c>
      <c r="D19" s="121">
        <v>913.20678200000009</v>
      </c>
      <c r="E19" s="109"/>
      <c r="F19" s="121">
        <v>947.82248399999992</v>
      </c>
      <c r="G19" s="109"/>
      <c r="H19" s="121">
        <v>1236.6616000000001</v>
      </c>
      <c r="I19" s="109"/>
      <c r="J19" s="121">
        <v>1372.9675199999999</v>
      </c>
      <c r="K19" s="476"/>
      <c r="L19" s="356">
        <v>9.8889999999999993</v>
      </c>
      <c r="M19" s="107"/>
      <c r="N19" s="356">
        <v>64.027000000000001</v>
      </c>
      <c r="O19" s="107"/>
      <c r="P19" s="356">
        <v>9.2512000000000008</v>
      </c>
      <c r="Q19" s="356"/>
      <c r="R19" s="356">
        <v>264.60720000000003</v>
      </c>
      <c r="S19" s="121"/>
      <c r="T19" s="121">
        <v>96.199528999999998</v>
      </c>
      <c r="U19" s="121"/>
      <c r="V19" s="121">
        <v>124.897391</v>
      </c>
      <c r="W19" s="121"/>
      <c r="X19" s="121">
        <v>72.658622000000008</v>
      </c>
      <c r="Y19" s="105"/>
      <c r="Z19" s="105">
        <v>445.33534200000003</v>
      </c>
      <c r="AA19" s="177">
        <v>360.36</v>
      </c>
      <c r="AB19" s="589"/>
      <c r="AD19"/>
      <c r="AF19" s="447"/>
      <c r="AH19" s="447"/>
    </row>
    <row r="20" spans="1:34" ht="16.5" customHeight="1" x14ac:dyDescent="0.2">
      <c r="A20" s="769"/>
      <c r="B20" s="428"/>
      <c r="C20" s="97" t="s">
        <v>121</v>
      </c>
      <c r="D20" s="121">
        <v>10356.52333</v>
      </c>
      <c r="E20" s="109"/>
      <c r="F20" s="121">
        <v>2833.5632000000001</v>
      </c>
      <c r="G20" s="109"/>
      <c r="H20" s="121">
        <v>3327.3371200000001</v>
      </c>
      <c r="I20" s="109"/>
      <c r="J20" s="121">
        <v>4980.4539199999999</v>
      </c>
      <c r="K20" s="476"/>
      <c r="L20" s="356">
        <v>1988.2769599999999</v>
      </c>
      <c r="M20" s="107"/>
      <c r="N20" s="356">
        <v>732.41128000000003</v>
      </c>
      <c r="O20" s="107"/>
      <c r="P20" s="356">
        <v>564.48</v>
      </c>
      <c r="Q20" s="356"/>
      <c r="R20" s="356">
        <v>6248.6882400000004</v>
      </c>
      <c r="S20" s="121"/>
      <c r="T20" s="121">
        <v>604.79999999999995</v>
      </c>
      <c r="U20" s="121"/>
      <c r="V20" s="121">
        <v>1249.92</v>
      </c>
      <c r="W20" s="121"/>
      <c r="X20" s="121">
        <v>604.79999999999995</v>
      </c>
      <c r="Y20" s="105"/>
      <c r="Z20" s="105">
        <v>3105.5680000000002</v>
      </c>
      <c r="AA20" s="177">
        <v>1391.9739199999999</v>
      </c>
      <c r="AB20" s="589"/>
      <c r="AD20"/>
      <c r="AF20" s="447"/>
      <c r="AH20" s="447"/>
    </row>
    <row r="21" spans="1:34" ht="16.5" customHeight="1" x14ac:dyDescent="0.2">
      <c r="A21" s="769"/>
      <c r="B21" s="468"/>
      <c r="C21" s="215" t="s">
        <v>122</v>
      </c>
      <c r="D21" s="121">
        <v>1461.42806</v>
      </c>
      <c r="E21" s="109"/>
      <c r="F21" s="121">
        <v>1042.120572</v>
      </c>
      <c r="G21" s="109"/>
      <c r="H21" s="121">
        <v>2303.9578530000003</v>
      </c>
      <c r="I21" s="109"/>
      <c r="J21" s="121">
        <v>2229.3086300000004</v>
      </c>
      <c r="K21" s="474"/>
      <c r="L21" s="356">
        <v>92.930184000000011</v>
      </c>
      <c r="M21" s="107"/>
      <c r="N21" s="356">
        <v>85.972553000000005</v>
      </c>
      <c r="O21" s="107"/>
      <c r="P21" s="356">
        <v>222.914187</v>
      </c>
      <c r="Q21" s="356"/>
      <c r="R21" s="356">
        <v>691.30968400000006</v>
      </c>
      <c r="S21" s="121"/>
      <c r="T21" s="121">
        <v>63.915219999999998</v>
      </c>
      <c r="U21" s="121"/>
      <c r="V21" s="121">
        <v>146.937353</v>
      </c>
      <c r="W21" s="121"/>
      <c r="X21" s="121">
        <v>172.30507</v>
      </c>
      <c r="Y21" s="105"/>
      <c r="Z21" s="105">
        <v>645.89055699999994</v>
      </c>
      <c r="AA21" s="177">
        <v>357.40039000000002</v>
      </c>
      <c r="AB21" s="589"/>
      <c r="AD21"/>
      <c r="AF21" s="447"/>
      <c r="AH21" s="447"/>
    </row>
    <row r="22" spans="1:34" ht="16.5" customHeight="1" x14ac:dyDescent="0.2">
      <c r="A22" s="769"/>
      <c r="B22" s="468"/>
      <c r="C22" s="215" t="s">
        <v>417</v>
      </c>
      <c r="D22" s="121">
        <v>75.815970000000007</v>
      </c>
      <c r="E22" s="109"/>
      <c r="F22" s="121">
        <v>37.080169999999995</v>
      </c>
      <c r="G22" s="109"/>
      <c r="H22" s="121">
        <v>51.78922</v>
      </c>
      <c r="I22" s="109"/>
      <c r="J22" s="121">
        <v>60.494589999999995</v>
      </c>
      <c r="K22" s="474"/>
      <c r="L22" s="356">
        <v>6.9899499999999994</v>
      </c>
      <c r="M22" s="107"/>
      <c r="N22" s="356">
        <v>9.4659999999999993</v>
      </c>
      <c r="O22" s="107"/>
      <c r="P22" s="356">
        <v>9.1944400000000002</v>
      </c>
      <c r="Q22" s="356"/>
      <c r="R22" s="356">
        <v>31.380890000000001</v>
      </c>
      <c r="S22" s="121"/>
      <c r="T22" s="121">
        <v>6.976</v>
      </c>
      <c r="U22" s="121"/>
      <c r="V22" s="121">
        <v>1.26</v>
      </c>
      <c r="W22" s="121"/>
      <c r="X22" s="121">
        <v>8.3019500000000015</v>
      </c>
      <c r="Y22" s="105"/>
      <c r="Z22" s="105">
        <v>25.378450000000001</v>
      </c>
      <c r="AA22" s="177">
        <v>9.3915600000000001</v>
      </c>
      <c r="AB22" s="589"/>
      <c r="AD22"/>
      <c r="AF22" s="447"/>
      <c r="AH22" s="447"/>
    </row>
    <row r="23" spans="1:34" ht="16.5" customHeight="1" x14ac:dyDescent="0.2">
      <c r="A23" s="769"/>
      <c r="B23" s="468"/>
      <c r="C23" s="215" t="s">
        <v>123</v>
      </c>
      <c r="D23" s="121">
        <v>90.790247000000008</v>
      </c>
      <c r="E23" s="109"/>
      <c r="F23" s="121">
        <v>184.796674</v>
      </c>
      <c r="G23" s="109"/>
      <c r="H23" s="121">
        <v>425.92842799999994</v>
      </c>
      <c r="I23" s="109"/>
      <c r="J23" s="121">
        <v>482.17086999999998</v>
      </c>
      <c r="K23" s="474"/>
      <c r="L23" s="356">
        <v>12.543518000000001</v>
      </c>
      <c r="M23" s="107"/>
      <c r="N23" s="356">
        <v>0</v>
      </c>
      <c r="O23" s="107"/>
      <c r="P23" s="356">
        <v>0</v>
      </c>
      <c r="Q23" s="356"/>
      <c r="R23" s="356">
        <v>32.703518000000003</v>
      </c>
      <c r="S23" s="121"/>
      <c r="T23" s="121">
        <v>0</v>
      </c>
      <c r="U23" s="121"/>
      <c r="V23" s="121">
        <v>0</v>
      </c>
      <c r="W23" s="121"/>
      <c r="X23" s="121">
        <v>0</v>
      </c>
      <c r="Y23" s="105"/>
      <c r="Z23" s="105">
        <v>25.531286999999999</v>
      </c>
      <c r="AA23" s="177">
        <v>40.32</v>
      </c>
      <c r="AB23" s="589"/>
      <c r="AD23"/>
      <c r="AF23" s="447"/>
      <c r="AH23" s="447"/>
    </row>
    <row r="24" spans="1:34" ht="16.5" customHeight="1" x14ac:dyDescent="0.2">
      <c r="A24" s="769"/>
      <c r="B24" s="468"/>
      <c r="C24" s="215" t="s">
        <v>124</v>
      </c>
      <c r="D24" s="121">
        <v>2448.4854105000004</v>
      </c>
      <c r="E24" s="109"/>
      <c r="F24" s="121">
        <v>3600.89264</v>
      </c>
      <c r="G24" s="109"/>
      <c r="H24" s="121">
        <v>4067.73999</v>
      </c>
      <c r="I24" s="109"/>
      <c r="J24" s="121">
        <v>13727.739720000001</v>
      </c>
      <c r="K24" s="474"/>
      <c r="L24" s="356">
        <v>332.4</v>
      </c>
      <c r="M24" s="107"/>
      <c r="N24" s="356">
        <v>99.84</v>
      </c>
      <c r="O24" s="107"/>
      <c r="P24" s="356">
        <v>291.60000000000002</v>
      </c>
      <c r="Q24" s="356"/>
      <c r="R24" s="356">
        <v>1207.42004</v>
      </c>
      <c r="S24" s="121"/>
      <c r="T24" s="121">
        <v>351.19328000000002</v>
      </c>
      <c r="U24" s="121"/>
      <c r="V24" s="121">
        <v>140.16</v>
      </c>
      <c r="W24" s="121"/>
      <c r="X24" s="121">
        <v>99.84</v>
      </c>
      <c r="Y24" s="105"/>
      <c r="Z24" s="105">
        <v>842.97842800000012</v>
      </c>
      <c r="AA24" s="177">
        <v>2591.21128</v>
      </c>
      <c r="AB24" s="589"/>
      <c r="AD24"/>
      <c r="AF24" s="447"/>
      <c r="AH24" s="447"/>
    </row>
    <row r="25" spans="1:34" ht="16.5" customHeight="1" x14ac:dyDescent="0.2">
      <c r="A25" s="769"/>
      <c r="B25" s="468"/>
      <c r="C25" s="215" t="s">
        <v>398</v>
      </c>
      <c r="D25" s="121">
        <v>15319.038</v>
      </c>
      <c r="E25" s="109"/>
      <c r="F25" s="121">
        <v>17435.416000000001</v>
      </c>
      <c r="G25" s="109"/>
      <c r="H25" s="121">
        <v>16808.84016</v>
      </c>
      <c r="I25" s="109"/>
      <c r="J25" s="121">
        <v>14814.07</v>
      </c>
      <c r="K25" s="474"/>
      <c r="L25" s="356">
        <v>779.64599999999996</v>
      </c>
      <c r="M25" s="107"/>
      <c r="N25" s="356">
        <v>1035.0840000000001</v>
      </c>
      <c r="O25" s="107"/>
      <c r="P25" s="356">
        <v>1210.242</v>
      </c>
      <c r="Q25" s="356"/>
      <c r="R25" s="356">
        <v>5987.53</v>
      </c>
      <c r="S25" s="121"/>
      <c r="T25" s="121">
        <v>1081.08</v>
      </c>
      <c r="U25" s="121"/>
      <c r="V25" s="121">
        <v>1470.36</v>
      </c>
      <c r="W25" s="121"/>
      <c r="X25" s="121">
        <v>1922.76</v>
      </c>
      <c r="Y25" s="105"/>
      <c r="Z25" s="105">
        <v>8430.5999999999985</v>
      </c>
      <c r="AA25" s="177">
        <v>2107.2788</v>
      </c>
      <c r="AB25" s="589"/>
      <c r="AD25"/>
      <c r="AF25" s="447"/>
      <c r="AH25" s="447"/>
    </row>
    <row r="26" spans="1:34" ht="16.5" customHeight="1" x14ac:dyDescent="0.2">
      <c r="A26" s="769"/>
      <c r="B26" s="468"/>
      <c r="C26" s="215" t="s">
        <v>125</v>
      </c>
      <c r="D26" s="121">
        <v>0</v>
      </c>
      <c r="E26" s="109"/>
      <c r="F26" s="121">
        <v>11.21664</v>
      </c>
      <c r="G26" s="109"/>
      <c r="H26" s="121">
        <v>41.962499999999999</v>
      </c>
      <c r="I26" s="109"/>
      <c r="J26" s="121">
        <v>56.832399999999993</v>
      </c>
      <c r="K26" s="474"/>
      <c r="L26" s="356"/>
      <c r="M26" s="107"/>
      <c r="N26" s="356"/>
      <c r="O26" s="107"/>
      <c r="P26" s="356">
        <v>0</v>
      </c>
      <c r="Q26" s="356"/>
      <c r="R26" s="356"/>
      <c r="S26" s="121"/>
      <c r="T26" s="121">
        <v>0</v>
      </c>
      <c r="U26" s="121"/>
      <c r="V26" s="121">
        <v>0</v>
      </c>
      <c r="W26" s="121"/>
      <c r="X26" s="121">
        <v>0</v>
      </c>
      <c r="Y26" s="105"/>
      <c r="Z26" s="105">
        <v>0</v>
      </c>
      <c r="AA26" s="177">
        <v>0</v>
      </c>
      <c r="AB26" s="589"/>
      <c r="AD26"/>
      <c r="AF26" s="447"/>
      <c r="AH26" s="447"/>
    </row>
    <row r="27" spans="1:34" ht="16.5" customHeight="1" x14ac:dyDescent="0.2">
      <c r="A27" s="769"/>
      <c r="B27" s="468"/>
      <c r="C27" s="215" t="s">
        <v>126</v>
      </c>
      <c r="D27" s="121">
        <v>582.79409999999996</v>
      </c>
      <c r="E27" s="109"/>
      <c r="F27" s="121">
        <v>1266.6552199999999</v>
      </c>
      <c r="G27" s="109"/>
      <c r="H27" s="121">
        <v>2118.3869</v>
      </c>
      <c r="I27" s="109"/>
      <c r="J27" s="121">
        <v>2512.3827999999999</v>
      </c>
      <c r="K27" s="474"/>
      <c r="L27" s="356">
        <v>31.661999999999999</v>
      </c>
      <c r="M27" s="107"/>
      <c r="N27" s="356">
        <v>148.07599999999999</v>
      </c>
      <c r="O27" s="107"/>
      <c r="P27" s="356">
        <v>93.954999999999998</v>
      </c>
      <c r="Q27" s="356"/>
      <c r="R27" s="356">
        <v>378.90899999999999</v>
      </c>
      <c r="S27" s="121"/>
      <c r="T27" s="121">
        <v>0</v>
      </c>
      <c r="U27" s="121"/>
      <c r="V27" s="121">
        <v>60.48</v>
      </c>
      <c r="W27" s="121"/>
      <c r="X27" s="121">
        <v>56.736599999999996</v>
      </c>
      <c r="Y27" s="105"/>
      <c r="Z27" s="105">
        <v>279.14459999999997</v>
      </c>
      <c r="AA27" s="177">
        <v>547.59090000000003</v>
      </c>
      <c r="AB27" s="589"/>
      <c r="AD27"/>
      <c r="AF27" s="447"/>
      <c r="AH27" s="447"/>
    </row>
    <row r="28" spans="1:34" ht="16.5" customHeight="1" x14ac:dyDescent="0.2">
      <c r="A28" s="769"/>
      <c r="B28" s="468"/>
      <c r="C28" s="215" t="s">
        <v>127</v>
      </c>
      <c r="D28" s="121">
        <v>97.892660000000006</v>
      </c>
      <c r="E28" s="109"/>
      <c r="F28" s="121">
        <v>294.1696</v>
      </c>
      <c r="G28" s="109"/>
      <c r="H28" s="121">
        <v>1822.2383</v>
      </c>
      <c r="I28" s="109"/>
      <c r="J28" s="121">
        <v>3093.2437799999998</v>
      </c>
      <c r="K28" s="474"/>
      <c r="L28" s="356">
        <v>436.08420000000001</v>
      </c>
      <c r="M28" s="107"/>
      <c r="N28" s="356">
        <v>373.92</v>
      </c>
      <c r="O28" s="107"/>
      <c r="P28" s="356">
        <v>302.39999999999998</v>
      </c>
      <c r="Q28" s="356"/>
      <c r="R28" s="356">
        <v>1243.1935999999998</v>
      </c>
      <c r="S28" s="121"/>
      <c r="T28" s="121">
        <v>9.84</v>
      </c>
      <c r="U28" s="121"/>
      <c r="V28" s="121">
        <v>10.359500000000001</v>
      </c>
      <c r="W28" s="121"/>
      <c r="X28" s="121">
        <v>24.74616</v>
      </c>
      <c r="Y28" s="105"/>
      <c r="Z28" s="105">
        <v>55.324360000000006</v>
      </c>
      <c r="AA28" s="177">
        <v>484.32650000000001</v>
      </c>
      <c r="AB28" s="589"/>
      <c r="AD28"/>
      <c r="AF28" s="447"/>
      <c r="AH28" s="447"/>
    </row>
    <row r="29" spans="1:34" ht="16.5" customHeight="1" x14ac:dyDescent="0.2">
      <c r="A29" s="769"/>
      <c r="B29" s="468"/>
      <c r="C29" s="215" t="s">
        <v>128</v>
      </c>
      <c r="D29" s="121">
        <v>26761.479268999999</v>
      </c>
      <c r="E29" s="109"/>
      <c r="F29" s="121">
        <v>66899.017601999993</v>
      </c>
      <c r="G29" s="109"/>
      <c r="H29" s="121">
        <v>52370.266107999996</v>
      </c>
      <c r="I29" s="109"/>
      <c r="J29" s="121">
        <v>14411.088210000002</v>
      </c>
      <c r="K29" s="474"/>
      <c r="L29" s="356">
        <v>4516.7647889999998</v>
      </c>
      <c r="M29" s="107"/>
      <c r="N29" s="356">
        <v>2240.903632</v>
      </c>
      <c r="O29" s="107"/>
      <c r="P29" s="356">
        <v>3071.1639070000001</v>
      </c>
      <c r="Q29" s="356"/>
      <c r="R29" s="356">
        <v>15022.279390999998</v>
      </c>
      <c r="S29" s="121"/>
      <c r="T29" s="121">
        <v>1371.3555840000001</v>
      </c>
      <c r="U29" s="121"/>
      <c r="V29" s="121">
        <v>1346.492056</v>
      </c>
      <c r="W29" s="121"/>
      <c r="X29" s="121">
        <v>2144.0071760000001</v>
      </c>
      <c r="Y29" s="105"/>
      <c r="Z29" s="105">
        <v>11263.525588</v>
      </c>
      <c r="AA29" s="177">
        <v>11007.899710000002</v>
      </c>
      <c r="AB29" s="589"/>
      <c r="AD29"/>
      <c r="AF29" s="447"/>
      <c r="AH29" s="447"/>
    </row>
    <row r="30" spans="1:34" x14ac:dyDescent="0.2">
      <c r="A30" s="769"/>
      <c r="B30" s="487"/>
      <c r="C30" s="488" t="s">
        <v>129</v>
      </c>
      <c r="D30" s="107"/>
      <c r="E30" s="480"/>
      <c r="F30" s="107"/>
      <c r="G30" s="480"/>
      <c r="H30" s="107"/>
      <c r="I30" s="480"/>
      <c r="J30" s="107"/>
      <c r="L30" s="107"/>
      <c r="M30" s="568"/>
      <c r="N30" s="107"/>
      <c r="O30" s="568"/>
      <c r="P30" s="107"/>
      <c r="Q30" s="107"/>
      <c r="R30" s="107"/>
      <c r="S30" s="107"/>
      <c r="T30" s="107"/>
      <c r="U30" s="107"/>
      <c r="V30" s="107"/>
      <c r="W30" s="107"/>
      <c r="X30" s="107"/>
      <c r="Y30" s="107"/>
      <c r="Z30" s="107"/>
      <c r="AA30" s="420"/>
      <c r="AF30" s="447"/>
      <c r="AH30" s="447"/>
    </row>
    <row r="31" spans="1:34" ht="6.75" customHeight="1" x14ac:dyDescent="0.2">
      <c r="A31" s="769"/>
      <c r="B31" s="489"/>
      <c r="C31" s="490"/>
      <c r="D31" s="491"/>
      <c r="E31" s="492"/>
      <c r="F31" s="491"/>
      <c r="G31" s="492"/>
      <c r="H31" s="491"/>
      <c r="I31" s="492"/>
      <c r="J31" s="491"/>
      <c r="K31" s="491"/>
      <c r="L31" s="491"/>
      <c r="M31" s="606"/>
      <c r="N31" s="491"/>
      <c r="O31" s="606"/>
      <c r="P31" s="491"/>
      <c r="Q31" s="491"/>
      <c r="R31" s="491"/>
      <c r="S31" s="491"/>
      <c r="T31" s="491"/>
      <c r="U31" s="491"/>
      <c r="V31" s="491"/>
      <c r="W31" s="491"/>
      <c r="X31" s="491"/>
      <c r="Y31" s="277"/>
      <c r="Z31" s="277"/>
      <c r="AA31" s="421"/>
      <c r="AF31" s="447"/>
      <c r="AH31" s="447"/>
    </row>
    <row r="32" spans="1:34" ht="9" customHeight="1" x14ac:dyDescent="0.2">
      <c r="A32" s="769"/>
      <c r="B32" s="493"/>
      <c r="C32" s="494"/>
      <c r="D32" s="105"/>
      <c r="E32" s="666"/>
      <c r="F32" s="105"/>
      <c r="G32" s="666"/>
      <c r="H32" s="105"/>
      <c r="I32" s="666"/>
      <c r="J32" s="105"/>
      <c r="K32" s="105"/>
      <c r="L32" s="105"/>
      <c r="M32" s="373"/>
      <c r="N32" s="105"/>
      <c r="O32" s="373"/>
      <c r="P32" s="105"/>
      <c r="Q32" s="105"/>
      <c r="R32" s="105"/>
      <c r="S32" s="105"/>
      <c r="T32" s="105"/>
      <c r="U32" s="105"/>
      <c r="V32" s="105"/>
      <c r="W32" s="105"/>
      <c r="X32" s="105"/>
      <c r="Y32" s="107"/>
      <c r="Z32" s="107"/>
      <c r="AA32" s="420"/>
      <c r="AF32" s="447"/>
      <c r="AH32" s="447"/>
    </row>
    <row r="33" spans="1:34" ht="14.25" customHeight="1" x14ac:dyDescent="0.2">
      <c r="A33" s="769"/>
      <c r="B33" s="468"/>
      <c r="C33" s="215" t="s">
        <v>13</v>
      </c>
      <c r="D33" s="495">
        <v>578682.64662050013</v>
      </c>
      <c r="E33" s="495"/>
      <c r="F33" s="495">
        <v>621324.35880149994</v>
      </c>
      <c r="G33" s="495"/>
      <c r="H33" s="495">
        <v>653245.26902799995</v>
      </c>
      <c r="I33" s="495"/>
      <c r="J33" s="495">
        <v>565165.37101</v>
      </c>
      <c r="K33" s="495"/>
      <c r="L33" s="495">
        <v>50795.835851600001</v>
      </c>
      <c r="M33" s="447"/>
      <c r="N33" s="495">
        <v>47795.157034000003</v>
      </c>
      <c r="O33" s="447"/>
      <c r="P33" s="495">
        <v>58965.214517500004</v>
      </c>
      <c r="Q33" s="495"/>
      <c r="R33" s="495">
        <v>255749.51550060001</v>
      </c>
      <c r="S33" s="495"/>
      <c r="T33" s="495">
        <v>37062.313512000001</v>
      </c>
      <c r="U33" s="495"/>
      <c r="V33" s="495">
        <v>37728.286650000009</v>
      </c>
      <c r="W33" s="495"/>
      <c r="X33" s="495">
        <v>45788.640545000002</v>
      </c>
      <c r="Y33" s="495"/>
      <c r="Z33" s="495">
        <v>209839.98858750006</v>
      </c>
      <c r="AA33" s="506"/>
      <c r="AD33" s="568"/>
      <c r="AF33" s="447"/>
      <c r="AH33" s="447"/>
    </row>
    <row r="34" spans="1:34" ht="13.5" customHeight="1" x14ac:dyDescent="0.2">
      <c r="A34" s="769"/>
      <c r="B34" s="487"/>
      <c r="C34" s="488" t="s">
        <v>22</v>
      </c>
      <c r="E34" s="496"/>
      <c r="F34" s="447"/>
      <c r="G34" s="496"/>
      <c r="H34" s="98"/>
      <c r="I34" s="497"/>
      <c r="J34" s="667"/>
      <c r="K34" s="667"/>
      <c r="L34" s="667"/>
      <c r="M34" s="667"/>
      <c r="N34" s="667"/>
      <c r="O34" s="667"/>
      <c r="P34" s="667"/>
      <c r="Q34" s="667"/>
      <c r="R34" s="667"/>
      <c r="S34" s="107"/>
      <c r="T34" s="107"/>
      <c r="U34" s="107"/>
      <c r="V34" s="121"/>
      <c r="W34" s="121"/>
      <c r="X34" s="121"/>
      <c r="Y34" s="121"/>
      <c r="Z34" s="121"/>
      <c r="AA34" s="177"/>
      <c r="AF34" s="447"/>
      <c r="AH34" s="447"/>
    </row>
    <row r="35" spans="1:34" ht="9.75" customHeight="1" thickBot="1" x14ac:dyDescent="0.25">
      <c r="A35" s="769"/>
      <c r="B35" s="498"/>
      <c r="C35" s="499"/>
      <c r="D35" s="500"/>
      <c r="E35" s="500"/>
      <c r="F35" s="569"/>
      <c r="G35" s="569"/>
      <c r="H35" s="368"/>
      <c r="I35" s="368"/>
      <c r="J35" s="368"/>
      <c r="K35" s="368"/>
      <c r="L35" s="368"/>
      <c r="M35" s="368"/>
      <c r="N35" s="368"/>
      <c r="O35" s="368"/>
      <c r="P35" s="368"/>
      <c r="Q35" s="368"/>
      <c r="R35" s="368"/>
      <c r="S35" s="368"/>
      <c r="T35" s="116"/>
      <c r="U35" s="116"/>
      <c r="V35" s="116"/>
      <c r="W35" s="116"/>
      <c r="X35" s="116"/>
      <c r="Y35" s="116"/>
      <c r="Z35" s="116"/>
      <c r="AA35" s="147"/>
      <c r="AF35" s="447"/>
      <c r="AH35" s="447"/>
    </row>
    <row r="36" spans="1:34" ht="14.25" customHeight="1" x14ac:dyDescent="0.2">
      <c r="A36" s="159"/>
      <c r="B36" s="109" t="s">
        <v>399</v>
      </c>
      <c r="C36" s="109"/>
      <c r="D36" s="501"/>
      <c r="E36" s="501"/>
      <c r="F36" s="502"/>
      <c r="G36" s="502"/>
      <c r="H36" s="62"/>
      <c r="I36" s="62"/>
      <c r="J36" s="62"/>
      <c r="K36" s="62"/>
      <c r="L36" s="62"/>
      <c r="M36" s="62"/>
      <c r="N36" s="62"/>
      <c r="O36" s="62"/>
      <c r="P36" s="62"/>
      <c r="Q36" s="62"/>
      <c r="R36" s="62"/>
      <c r="S36" s="62"/>
      <c r="T36" s="574"/>
      <c r="U36" s="574"/>
      <c r="V36" s="574"/>
      <c r="W36" s="574"/>
      <c r="X36" s="574"/>
      <c r="Y36" s="574"/>
      <c r="Z36" s="574"/>
      <c r="AA36" s="574"/>
      <c r="AF36" s="447"/>
    </row>
    <row r="37" spans="1:34" ht="11.25" customHeight="1" x14ac:dyDescent="0.2">
      <c r="B37" s="109" t="s">
        <v>130</v>
      </c>
      <c r="C37" s="502"/>
      <c r="D37" s="503"/>
      <c r="E37" s="503"/>
      <c r="F37" s="502"/>
      <c r="G37" s="502"/>
      <c r="H37" s="98"/>
      <c r="I37" s="98"/>
      <c r="J37" s="62"/>
      <c r="K37" s="62"/>
      <c r="L37" s="98"/>
      <c r="M37" s="62"/>
      <c r="N37" s="98"/>
      <c r="O37" s="62"/>
      <c r="P37" s="62"/>
      <c r="Q37" s="62"/>
      <c r="R37" s="62"/>
      <c r="S37" s="62"/>
      <c r="Y37" s="574"/>
      <c r="Z37" s="574"/>
      <c r="AA37" s="574"/>
      <c r="AF37" s="447"/>
    </row>
    <row r="38" spans="1:34" ht="10.5" customHeight="1" x14ac:dyDescent="0.2">
      <c r="C38" s="109" t="s">
        <v>131</v>
      </c>
      <c r="H38" s="98"/>
      <c r="I38" s="98"/>
      <c r="L38" s="568"/>
      <c r="N38" s="568"/>
      <c r="Y38" s="161"/>
      <c r="Z38" s="161"/>
      <c r="AA38" s="161"/>
      <c r="AF38" s="447"/>
    </row>
    <row r="39" spans="1:34" x14ac:dyDescent="0.2">
      <c r="B39" s="224"/>
      <c r="D39" s="504"/>
      <c r="E39" s="504"/>
      <c r="F39" s="568"/>
      <c r="G39" s="568"/>
      <c r="L39" s="568"/>
      <c r="M39" s="568"/>
      <c r="N39" s="568"/>
      <c r="O39" s="568"/>
      <c r="AF39" s="447"/>
    </row>
    <row r="40" spans="1:34" x14ac:dyDescent="0.2">
      <c r="D40" s="504"/>
      <c r="E40" s="504"/>
      <c r="F40" s="504"/>
      <c r="G40" s="504"/>
      <c r="H40" s="504"/>
      <c r="I40" s="504"/>
      <c r="J40" s="504"/>
      <c r="K40" s="504"/>
      <c r="L40" s="504"/>
      <c r="M40" s="504"/>
      <c r="N40" s="504"/>
      <c r="O40" s="504"/>
      <c r="P40" s="504"/>
      <c r="Q40" s="504"/>
      <c r="R40" s="504"/>
      <c r="S40" s="504"/>
      <c r="T40" s="504"/>
      <c r="U40" s="504"/>
      <c r="V40" s="504"/>
      <c r="W40" s="504"/>
      <c r="X40" s="504"/>
      <c r="Y40" s="504"/>
      <c r="Z40" s="504"/>
      <c r="AA40" s="574"/>
      <c r="AF40" s="447"/>
    </row>
    <row r="41" spans="1:34" x14ac:dyDescent="0.2">
      <c r="D41" s="504"/>
      <c r="E41" s="504"/>
      <c r="F41" s="504"/>
      <c r="G41" s="504"/>
      <c r="H41" s="504"/>
      <c r="I41" s="504"/>
      <c r="J41" s="504"/>
      <c r="K41" s="504"/>
      <c r="L41" s="504"/>
      <c r="M41" s="504"/>
      <c r="N41" s="504"/>
      <c r="O41" s="504"/>
      <c r="P41" s="504"/>
      <c r="Q41" s="504"/>
      <c r="R41" s="504"/>
      <c r="S41" s="504"/>
      <c r="T41" s="504"/>
      <c r="U41" s="504"/>
      <c r="V41" s="504"/>
      <c r="W41" s="504"/>
      <c r="X41" s="574"/>
      <c r="Y41" s="574"/>
      <c r="Z41" s="574"/>
      <c r="AA41" s="574"/>
      <c r="AF41" s="447"/>
    </row>
    <row r="42" spans="1:34" x14ac:dyDescent="0.2">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F42" s="447"/>
    </row>
    <row r="43" spans="1:34" x14ac:dyDescent="0.2">
      <c r="D43" s="504"/>
      <c r="E43" s="504"/>
      <c r="F43" s="504"/>
      <c r="G43" s="504"/>
      <c r="H43" s="504"/>
      <c r="I43" s="504"/>
      <c r="J43" s="504"/>
      <c r="K43" s="504"/>
      <c r="L43" s="504"/>
      <c r="M43" s="504"/>
      <c r="N43" s="504"/>
      <c r="O43" s="504"/>
      <c r="P43" s="504"/>
      <c r="Q43" s="504"/>
      <c r="R43" s="504"/>
      <c r="S43" s="504"/>
      <c r="T43" s="504"/>
      <c r="U43" s="504"/>
      <c r="V43" s="504"/>
      <c r="AF43" s="447"/>
    </row>
    <row r="44" spans="1:34" x14ac:dyDescent="0.2">
      <c r="D44" s="505"/>
      <c r="E44" s="505"/>
      <c r="F44" s="505"/>
      <c r="G44" s="505"/>
      <c r="H44" s="505"/>
      <c r="I44" s="505"/>
      <c r="J44" s="505"/>
      <c r="K44" s="505"/>
      <c r="L44" s="505"/>
      <c r="M44" s="505"/>
      <c r="N44" s="505"/>
      <c r="O44" s="505"/>
      <c r="P44" s="505"/>
      <c r="Q44" s="505"/>
      <c r="R44" s="505"/>
      <c r="S44" s="505"/>
      <c r="T44" s="505"/>
      <c r="U44" s="505"/>
      <c r="V44" s="505"/>
      <c r="W44" s="505"/>
      <c r="X44" s="505"/>
      <c r="AF44" s="447"/>
    </row>
    <row r="45" spans="1:34" x14ac:dyDescent="0.2">
      <c r="AF45" s="447"/>
    </row>
    <row r="46" spans="1:34" x14ac:dyDescent="0.2">
      <c r="AF46" s="447"/>
    </row>
    <row r="47" spans="1:34" x14ac:dyDescent="0.2">
      <c r="AF47" s="447"/>
    </row>
    <row r="48" spans="1:34" x14ac:dyDescent="0.2">
      <c r="AF48" s="447"/>
    </row>
    <row r="49" spans="32:32" x14ac:dyDescent="0.2">
      <c r="AF49" s="447"/>
    </row>
    <row r="50" spans="32:32" x14ac:dyDescent="0.2">
      <c r="AF50" s="447"/>
    </row>
    <row r="51" spans="32:32" x14ac:dyDescent="0.2">
      <c r="AF51" s="447"/>
    </row>
    <row r="52" spans="32:32" x14ac:dyDescent="0.2">
      <c r="AF52" s="447"/>
    </row>
    <row r="53" spans="32:32" x14ac:dyDescent="0.2">
      <c r="AF53" s="447"/>
    </row>
    <row r="54" spans="32:32" x14ac:dyDescent="0.2">
      <c r="AF54" s="447"/>
    </row>
    <row r="55" spans="32:32" x14ac:dyDescent="0.2">
      <c r="AF55" s="447"/>
    </row>
    <row r="56" spans="32:32" x14ac:dyDescent="0.2">
      <c r="AF56" s="447"/>
    </row>
    <row r="57" spans="32:32" x14ac:dyDescent="0.2">
      <c r="AF57" s="447"/>
    </row>
    <row r="58" spans="32:32" x14ac:dyDescent="0.2">
      <c r="AF58" s="447"/>
    </row>
    <row r="59" spans="32:32" x14ac:dyDescent="0.2">
      <c r="AF59" s="447"/>
    </row>
    <row r="60" spans="32:32" x14ac:dyDescent="0.2">
      <c r="AF60" s="447"/>
    </row>
    <row r="61" spans="32:32" x14ac:dyDescent="0.2">
      <c r="AF61" s="447"/>
    </row>
    <row r="62" spans="32:32" x14ac:dyDescent="0.2">
      <c r="AF62" s="447"/>
    </row>
    <row r="63" spans="32:32" x14ac:dyDescent="0.2">
      <c r="AF63" s="447"/>
    </row>
    <row r="64" spans="32:32" x14ac:dyDescent="0.2">
      <c r="AF64" s="447"/>
    </row>
    <row r="65" spans="4:32" x14ac:dyDescent="0.2">
      <c r="AF65" s="447"/>
    </row>
    <row r="66" spans="4:32" x14ac:dyDescent="0.2">
      <c r="AF66" s="447"/>
    </row>
    <row r="67" spans="4:32" x14ac:dyDescent="0.2">
      <c r="AF67" s="447"/>
    </row>
    <row r="68" spans="4:32" x14ac:dyDescent="0.2">
      <c r="AF68" s="447"/>
    </row>
    <row r="69" spans="4:32" x14ac:dyDescent="0.2">
      <c r="AF69" s="447"/>
    </row>
    <row r="70" spans="4:32" x14ac:dyDescent="0.2">
      <c r="AF70" s="447"/>
    </row>
    <row r="71" spans="4:32" x14ac:dyDescent="0.2">
      <c r="AF71" s="447"/>
    </row>
    <row r="72" spans="4:32" x14ac:dyDescent="0.2">
      <c r="AF72" s="447"/>
    </row>
    <row r="73" spans="4:32" x14ac:dyDescent="0.2">
      <c r="D73" s="504"/>
      <c r="E73" s="504"/>
      <c r="AF73" s="447"/>
    </row>
    <row r="74" spans="4:32" x14ac:dyDescent="0.2">
      <c r="D74" s="504"/>
      <c r="E74" s="504"/>
      <c r="F74" s="504"/>
      <c r="G74" s="504"/>
      <c r="H74" s="574"/>
      <c r="I74" s="574"/>
      <c r="J74" s="574"/>
    </row>
  </sheetData>
  <mergeCells count="3">
    <mergeCell ref="A6:A35"/>
    <mergeCell ref="T8:X8"/>
    <mergeCell ref="L8:P8"/>
  </mergeCells>
  <printOptions horizontalCentered="1"/>
  <pageMargins left="0" right="0" top="0.19685039370078741" bottom="0" header="0.51181102362204722" footer="0.51181102362204722"/>
  <pageSetup paperSize="9"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62" customWidth="1"/>
    <col min="2" max="2" width="0.85546875" style="62" customWidth="1"/>
    <col min="3" max="3" width="13.42578125" style="62" customWidth="1"/>
    <col min="4" max="4" width="3.7109375" style="62" customWidth="1"/>
    <col min="5" max="5" width="9" style="62" customWidth="1"/>
    <col min="6" max="6" width="3.7109375" style="62" customWidth="1"/>
    <col min="7" max="7" width="9" style="62" customWidth="1"/>
    <col min="8" max="8" width="3.7109375" style="62" customWidth="1"/>
    <col min="9" max="9" width="9" style="62" customWidth="1"/>
    <col min="10" max="10" width="3.28515625" style="62" customWidth="1"/>
    <col min="11" max="11" width="9" style="62" customWidth="1"/>
    <col min="12" max="12" width="5" style="62" customWidth="1"/>
    <col min="13" max="13" width="8.85546875" style="62" customWidth="1"/>
    <col min="14" max="14" width="1.5703125" style="62" customWidth="1"/>
    <col min="15" max="15" width="8.85546875" style="62" customWidth="1"/>
    <col min="16" max="16" width="2.5703125" style="62" customWidth="1"/>
    <col min="17" max="17" width="8.85546875" style="62" customWidth="1"/>
    <col min="18" max="18" width="2.140625" style="62" customWidth="1"/>
    <col min="19" max="19" width="13.5703125" style="62" customWidth="1"/>
    <col min="20" max="20" width="4.140625" style="62" customWidth="1"/>
    <col min="21" max="21" width="8.7109375" style="62" customWidth="1"/>
    <col min="22" max="22" width="2" style="62" customWidth="1"/>
    <col min="23" max="23" width="8.85546875" style="62" customWidth="1"/>
    <col min="24" max="24" width="2.42578125" style="62" customWidth="1"/>
    <col min="25" max="25" width="7.28515625" style="62" customWidth="1"/>
    <col min="26" max="26" width="3.140625" style="62" customWidth="1"/>
    <col min="27" max="27" width="13.5703125" style="62" customWidth="1"/>
    <col min="28" max="28" width="2.140625" style="62" customWidth="1"/>
    <col min="29" max="29" width="1.28515625" style="62" customWidth="1"/>
    <col min="30" max="30" width="7.7109375" style="62" customWidth="1"/>
    <col min="31" max="16384" width="7.7109375" style="62"/>
  </cols>
  <sheetData>
    <row r="1" spans="1:29" ht="12" customHeight="1" x14ac:dyDescent="0.2">
      <c r="C1" s="381" t="s">
        <v>132</v>
      </c>
    </row>
    <row r="2" spans="1:29" ht="12" customHeight="1" x14ac:dyDescent="0.2">
      <c r="C2" s="424" t="s">
        <v>133</v>
      </c>
    </row>
    <row r="3" spans="1:29" ht="12" customHeight="1" x14ac:dyDescent="0.2"/>
    <row r="4" spans="1:29" ht="12" customHeight="1" x14ac:dyDescent="0.2">
      <c r="W4" s="109"/>
      <c r="Y4" s="109"/>
      <c r="Z4" s="109"/>
      <c r="AA4" s="109" t="s">
        <v>2</v>
      </c>
      <c r="AB4" s="109"/>
      <c r="AC4" s="507"/>
    </row>
    <row r="5" spans="1:29" ht="12" customHeight="1" x14ac:dyDescent="0.2">
      <c r="A5" s="754" t="s">
        <v>391</v>
      </c>
      <c r="B5" s="159"/>
      <c r="R5" s="439"/>
      <c r="S5" s="439"/>
      <c r="T5" s="439"/>
      <c r="W5" s="224"/>
      <c r="Y5" s="224"/>
      <c r="Z5" s="224"/>
      <c r="AA5" s="224" t="s">
        <v>94</v>
      </c>
      <c r="AB5" s="224"/>
      <c r="AC5" s="575"/>
    </row>
    <row r="6" spans="1:29" ht="4.5" customHeight="1" thickBot="1" x14ac:dyDescent="0.25">
      <c r="A6" s="755"/>
      <c r="B6" s="159"/>
    </row>
    <row r="7" spans="1:29" x14ac:dyDescent="0.2">
      <c r="A7" s="755"/>
      <c r="B7" s="159"/>
      <c r="C7" s="382"/>
      <c r="D7" s="226"/>
      <c r="E7" s="390"/>
      <c r="F7" s="390"/>
      <c r="G7" s="390"/>
      <c r="H7" s="390"/>
      <c r="I7" s="390"/>
      <c r="J7" s="390"/>
      <c r="K7" s="390"/>
      <c r="L7" s="390"/>
      <c r="M7" s="390"/>
      <c r="N7" s="390"/>
      <c r="O7" s="390"/>
      <c r="P7" s="390"/>
      <c r="Q7" s="390"/>
      <c r="R7" s="390"/>
      <c r="S7" s="390"/>
      <c r="T7" s="390"/>
      <c r="U7" s="390"/>
      <c r="V7" s="390"/>
      <c r="W7" s="390"/>
      <c r="X7" s="390"/>
      <c r="Y7" s="390"/>
      <c r="Z7" s="390"/>
      <c r="AA7" s="390"/>
      <c r="AB7" s="441"/>
    </row>
    <row r="8" spans="1:29" ht="12.75" customHeight="1" x14ac:dyDescent="0.2">
      <c r="A8" s="755"/>
      <c r="B8" s="159"/>
      <c r="C8" s="362" t="s">
        <v>135</v>
      </c>
      <c r="D8" s="150"/>
      <c r="E8" s="152"/>
      <c r="F8" s="152"/>
      <c r="G8" s="152"/>
      <c r="H8" s="152"/>
      <c r="I8" s="152"/>
      <c r="J8" s="152"/>
      <c r="K8" s="152"/>
      <c r="L8" s="152"/>
      <c r="M8" s="771">
        <v>2024</v>
      </c>
      <c r="N8" s="771"/>
      <c r="O8" s="771"/>
      <c r="P8" s="771"/>
      <c r="Q8" s="771"/>
      <c r="R8" s="45"/>
      <c r="S8" s="725" t="s">
        <v>422</v>
      </c>
      <c r="T8" s="45"/>
      <c r="U8" s="771">
        <v>2023</v>
      </c>
      <c r="V8" s="771"/>
      <c r="W8" s="771"/>
      <c r="X8" s="771"/>
      <c r="Y8" s="771"/>
      <c r="Z8" s="725"/>
      <c r="AA8" s="725" t="s">
        <v>422</v>
      </c>
      <c r="AB8" s="442"/>
    </row>
    <row r="9" spans="1:29" ht="10.5" customHeight="1" x14ac:dyDescent="0.2">
      <c r="A9" s="755"/>
      <c r="B9" s="159"/>
      <c r="C9" s="363" t="s">
        <v>136</v>
      </c>
      <c r="D9" s="150"/>
      <c r="E9" s="152"/>
      <c r="F9" s="152"/>
      <c r="G9" s="152"/>
      <c r="H9" s="152"/>
      <c r="I9" s="152"/>
      <c r="J9" s="152"/>
      <c r="K9" s="152"/>
      <c r="L9" s="152"/>
      <c r="M9" s="152"/>
      <c r="N9" s="152"/>
      <c r="O9" s="152"/>
      <c r="P9" s="152"/>
      <c r="Q9" s="152"/>
      <c r="R9" s="152"/>
      <c r="S9" s="693" t="s">
        <v>423</v>
      </c>
      <c r="T9" s="152"/>
      <c r="U9" s="152"/>
      <c r="V9" s="152"/>
      <c r="W9" s="152"/>
      <c r="X9" s="152"/>
      <c r="Y9" s="684"/>
      <c r="Z9" s="684"/>
      <c r="AA9" s="693" t="s">
        <v>423</v>
      </c>
      <c r="AB9" s="443"/>
    </row>
    <row r="10" spans="1:29" ht="3" customHeight="1" x14ac:dyDescent="0.2">
      <c r="A10" s="755"/>
      <c r="B10" s="159"/>
      <c r="C10" s="392"/>
      <c r="D10" s="150"/>
      <c r="E10" s="152"/>
      <c r="F10" s="152"/>
      <c r="G10" s="152"/>
      <c r="H10" s="152"/>
      <c r="I10" s="152"/>
      <c r="J10" s="152"/>
      <c r="K10" s="152"/>
      <c r="L10" s="152"/>
      <c r="M10" s="436"/>
      <c r="N10" s="436"/>
      <c r="O10" s="436"/>
      <c r="P10" s="436"/>
      <c r="Q10" s="436"/>
      <c r="R10" s="152"/>
      <c r="S10" s="658"/>
      <c r="T10" s="152"/>
      <c r="U10" s="436"/>
      <c r="V10" s="436"/>
      <c r="W10" s="436"/>
      <c r="X10" s="436"/>
      <c r="Y10" s="658"/>
      <c r="Z10" s="699"/>
      <c r="AA10" s="658"/>
      <c r="AB10" s="380"/>
    </row>
    <row r="11" spans="1:29" ht="6.75" customHeight="1" x14ac:dyDescent="0.2">
      <c r="A11" s="755"/>
      <c r="B11" s="159"/>
      <c r="C11" s="392"/>
      <c r="D11" s="150"/>
      <c r="E11" s="425"/>
      <c r="F11" s="425"/>
      <c r="G11" s="152"/>
      <c r="H11" s="152"/>
      <c r="I11" s="152"/>
      <c r="J11" s="152"/>
      <c r="K11" s="152"/>
      <c r="L11" s="152"/>
      <c r="M11" s="425"/>
      <c r="N11" s="425"/>
      <c r="O11" s="425"/>
      <c r="P11" s="425"/>
      <c r="Q11" s="425"/>
      <c r="R11" s="152"/>
      <c r="S11" s="319"/>
      <c r="T11" s="152"/>
      <c r="U11" s="425"/>
      <c r="V11" s="425"/>
      <c r="W11" s="425"/>
      <c r="X11" s="152"/>
      <c r="Y11" s="319"/>
      <c r="Z11" s="724"/>
      <c r="AA11" s="724"/>
      <c r="AB11" s="444"/>
    </row>
    <row r="12" spans="1:29" ht="11.25" customHeight="1" x14ac:dyDescent="0.2">
      <c r="A12" s="755"/>
      <c r="B12" s="159"/>
      <c r="C12" s="392"/>
      <c r="D12" s="150"/>
      <c r="E12" s="272" t="s">
        <v>400</v>
      </c>
      <c r="F12" s="45"/>
      <c r="G12" s="272">
        <v>2022</v>
      </c>
      <c r="H12" s="689"/>
      <c r="I12" s="689">
        <v>2021</v>
      </c>
      <c r="J12" s="689"/>
      <c r="K12" s="689">
        <v>2020</v>
      </c>
      <c r="L12" s="152"/>
      <c r="M12" s="319" t="s">
        <v>431</v>
      </c>
      <c r="N12" s="45"/>
      <c r="O12" s="749" t="s">
        <v>426</v>
      </c>
      <c r="P12" s="750"/>
      <c r="Q12" s="749" t="s">
        <v>425</v>
      </c>
      <c r="R12" s="45"/>
      <c r="S12" s="724" t="s">
        <v>432</v>
      </c>
      <c r="T12" s="45"/>
      <c r="U12" s="724" t="s">
        <v>428</v>
      </c>
      <c r="V12" s="724"/>
      <c r="W12" s="749" t="s">
        <v>426</v>
      </c>
      <c r="X12" s="749"/>
      <c r="Y12" s="749" t="s">
        <v>425</v>
      </c>
      <c r="Z12" s="724"/>
      <c r="AA12" s="724" t="s">
        <v>429</v>
      </c>
      <c r="AB12" s="444"/>
    </row>
    <row r="13" spans="1:29" x14ac:dyDescent="0.2">
      <c r="A13" s="755"/>
      <c r="B13" s="159"/>
      <c r="C13" s="392"/>
      <c r="D13" s="150"/>
      <c r="E13" s="45"/>
      <c r="F13" s="45"/>
      <c r="G13" s="689"/>
      <c r="H13" s="689"/>
      <c r="I13" s="689"/>
      <c r="J13" s="689"/>
      <c r="K13" s="689"/>
      <c r="L13" s="152"/>
      <c r="M13" s="324"/>
      <c r="N13" s="45"/>
      <c r="O13" s="324"/>
      <c r="P13" s="750"/>
      <c r="Q13" s="324"/>
      <c r="R13" s="45"/>
      <c r="S13" s="724">
        <v>2024</v>
      </c>
      <c r="T13" s="45"/>
      <c r="U13" s="286"/>
      <c r="V13" s="286"/>
      <c r="W13" s="286"/>
      <c r="X13" s="286"/>
      <c r="Y13" s="286"/>
      <c r="Z13" s="724"/>
      <c r="AA13" s="724">
        <v>2023</v>
      </c>
      <c r="AB13" s="445"/>
    </row>
    <row r="14" spans="1:29" ht="4.5" customHeight="1" x14ac:dyDescent="0.2">
      <c r="A14" s="755"/>
      <c r="B14" s="159"/>
      <c r="C14" s="426"/>
      <c r="D14" s="253"/>
      <c r="E14" s="229"/>
      <c r="F14" s="229"/>
      <c r="G14" s="229"/>
      <c r="H14" s="229"/>
      <c r="I14" s="229"/>
      <c r="J14" s="229"/>
      <c r="K14" s="229"/>
      <c r="L14" s="253"/>
      <c r="M14" s="437"/>
      <c r="N14" s="437"/>
      <c r="O14" s="437"/>
      <c r="P14" s="437"/>
      <c r="Q14" s="437"/>
      <c r="R14" s="372"/>
      <c r="S14" s="372"/>
      <c r="T14" s="372"/>
      <c r="U14" s="366"/>
      <c r="V14" s="366"/>
      <c r="W14" s="366"/>
      <c r="X14" s="366"/>
      <c r="Y14" s="366"/>
      <c r="Z14" s="366"/>
      <c r="AA14" s="366"/>
      <c r="AB14" s="276"/>
    </row>
    <row r="15" spans="1:29" x14ac:dyDescent="0.2">
      <c r="A15" s="755"/>
      <c r="B15" s="159"/>
      <c r="C15" s="427"/>
      <c r="E15" s="224"/>
      <c r="F15" s="224"/>
      <c r="G15" s="224"/>
      <c r="H15" s="224"/>
      <c r="I15" s="224"/>
      <c r="J15" s="224"/>
      <c r="K15" s="224"/>
      <c r="M15" s="67"/>
      <c r="N15" s="67"/>
      <c r="O15" s="67"/>
      <c r="P15" s="67"/>
      <c r="Q15" s="67"/>
      <c r="U15" s="67"/>
      <c r="V15" s="67"/>
      <c r="W15" s="67"/>
      <c r="X15" s="67"/>
      <c r="Y15" s="67"/>
      <c r="Z15" s="67"/>
      <c r="AA15" s="67"/>
      <c r="AB15" s="140"/>
      <c r="AC15" s="69"/>
    </row>
    <row r="16" spans="1:29" x14ac:dyDescent="0.2">
      <c r="A16" s="755"/>
      <c r="B16" s="159"/>
      <c r="C16" s="93"/>
      <c r="M16" s="67"/>
      <c r="N16" s="67"/>
      <c r="O16" s="67"/>
      <c r="P16" s="67"/>
      <c r="Q16" s="67"/>
      <c r="U16" s="67"/>
      <c r="V16" s="67"/>
      <c r="W16" s="67"/>
      <c r="X16" s="67"/>
      <c r="Y16" s="67"/>
      <c r="Z16" s="67"/>
      <c r="AA16" s="67"/>
      <c r="AB16" s="140"/>
      <c r="AC16" s="69"/>
    </row>
    <row r="17" spans="1:30" ht="15" customHeight="1" x14ac:dyDescent="0.2">
      <c r="A17" s="755"/>
      <c r="B17" s="159"/>
      <c r="C17" s="428" t="s">
        <v>137</v>
      </c>
      <c r="E17" s="429">
        <v>627.29324999999994</v>
      </c>
      <c r="F17" s="400"/>
      <c r="G17" s="429">
        <v>450.45992999999999</v>
      </c>
      <c r="H17" s="400"/>
      <c r="I17" s="429">
        <v>759.48</v>
      </c>
      <c r="J17" s="400"/>
      <c r="K17" s="429">
        <v>1071.96</v>
      </c>
      <c r="L17" s="107"/>
      <c r="M17" s="565">
        <v>60.259949999999996</v>
      </c>
      <c r="N17" s="356"/>
      <c r="O17" s="565">
        <v>80.64</v>
      </c>
      <c r="P17" s="356"/>
      <c r="Q17" s="565">
        <v>116.31</v>
      </c>
      <c r="R17" s="107"/>
      <c r="S17" s="154">
        <v>305.86995000000002</v>
      </c>
      <c r="T17" s="107"/>
      <c r="U17" s="429">
        <v>20.16</v>
      </c>
      <c r="V17" s="356"/>
      <c r="W17" s="429">
        <v>120.96</v>
      </c>
      <c r="X17" s="356"/>
      <c r="Y17" s="429">
        <v>80.479950000000002</v>
      </c>
      <c r="Z17" s="429"/>
      <c r="AA17" s="429">
        <v>281.11995000000002</v>
      </c>
      <c r="AB17" s="141"/>
      <c r="AC17" s="134"/>
      <c r="AD17" s="110"/>
    </row>
    <row r="18" spans="1:30" ht="10.5" customHeight="1" x14ac:dyDescent="0.2">
      <c r="A18" s="755"/>
      <c r="B18" s="159"/>
      <c r="C18" s="430" t="s">
        <v>138</v>
      </c>
      <c r="D18" s="97"/>
      <c r="E18" s="110"/>
      <c r="F18" s="400"/>
      <c r="G18" s="110"/>
      <c r="H18" s="400"/>
      <c r="I18" s="110"/>
      <c r="J18" s="400"/>
      <c r="K18" s="110"/>
      <c r="L18" s="107"/>
      <c r="N18" s="356"/>
      <c r="P18" s="356"/>
      <c r="R18" s="107"/>
      <c r="S18" s="154"/>
      <c r="T18" s="107"/>
      <c r="U18" s="622"/>
      <c r="V18" s="356"/>
      <c r="W18" s="622"/>
      <c r="X18" s="356"/>
      <c r="Y18" s="622"/>
      <c r="Z18" s="622"/>
      <c r="AA18" s="622"/>
      <c r="AB18" s="140"/>
      <c r="AC18" s="134"/>
      <c r="AD18" s="110"/>
    </row>
    <row r="19" spans="1:30" x14ac:dyDescent="0.2">
      <c r="A19" s="755"/>
      <c r="B19" s="159"/>
      <c r="C19" s="431"/>
      <c r="D19" s="97"/>
      <c r="E19" s="110"/>
      <c r="F19" s="400"/>
      <c r="G19" s="110"/>
      <c r="H19" s="400"/>
      <c r="I19" s="110"/>
      <c r="J19" s="400"/>
      <c r="K19" s="110"/>
      <c r="L19" s="107"/>
      <c r="N19" s="356"/>
      <c r="P19" s="356"/>
      <c r="R19" s="107"/>
      <c r="S19" s="154"/>
      <c r="T19" s="107"/>
      <c r="U19" s="622"/>
      <c r="V19" s="356"/>
      <c r="W19" s="622"/>
      <c r="X19" s="356"/>
      <c r="Y19" s="622"/>
      <c r="Z19" s="622"/>
      <c r="AA19" s="622"/>
      <c r="AB19" s="140"/>
      <c r="AC19" s="69"/>
      <c r="AD19" s="110"/>
    </row>
    <row r="20" spans="1:30" ht="15" customHeight="1" x14ac:dyDescent="0.2">
      <c r="A20" s="755"/>
      <c r="B20" s="159"/>
      <c r="C20" s="428" t="s">
        <v>139</v>
      </c>
      <c r="D20" s="97"/>
      <c r="E20" s="429">
        <v>1975.92</v>
      </c>
      <c r="F20" s="400"/>
      <c r="G20" s="429">
        <v>3156.12</v>
      </c>
      <c r="H20" s="400"/>
      <c r="I20" s="429">
        <v>3002.558</v>
      </c>
      <c r="J20" s="400"/>
      <c r="K20" s="429">
        <v>3011.3330000000001</v>
      </c>
      <c r="L20" s="107"/>
      <c r="M20" s="356">
        <v>60.48</v>
      </c>
      <c r="N20" s="356"/>
      <c r="O20" s="356">
        <v>147.41999999999999</v>
      </c>
      <c r="P20" s="356"/>
      <c r="Q20" s="356">
        <v>262.08</v>
      </c>
      <c r="R20" s="107"/>
      <c r="S20" s="107">
        <v>1137.78</v>
      </c>
      <c r="T20" s="107"/>
      <c r="U20" s="429">
        <v>221.76</v>
      </c>
      <c r="V20" s="356"/>
      <c r="W20" s="429">
        <v>100.8</v>
      </c>
      <c r="X20" s="356"/>
      <c r="Y20" s="429">
        <v>80.64</v>
      </c>
      <c r="Z20" s="429"/>
      <c r="AA20" s="429">
        <v>927.36</v>
      </c>
      <c r="AB20" s="141"/>
      <c r="AC20" s="134"/>
      <c r="AD20" s="110"/>
    </row>
    <row r="21" spans="1:30" ht="10.5" customHeight="1" x14ac:dyDescent="0.2">
      <c r="A21" s="755"/>
      <c r="B21" s="159"/>
      <c r="C21" s="430" t="s">
        <v>140</v>
      </c>
      <c r="D21" s="97"/>
      <c r="E21" s="110"/>
      <c r="F21" s="400"/>
      <c r="G21" s="110"/>
      <c r="H21" s="400"/>
      <c r="I21" s="110"/>
      <c r="J21" s="400"/>
      <c r="K21" s="110"/>
      <c r="L21" s="107"/>
      <c r="N21" s="356"/>
      <c r="P21" s="356"/>
      <c r="R21" s="107"/>
      <c r="S21" s="107"/>
      <c r="T21" s="107"/>
      <c r="V21" s="356"/>
      <c r="X21" s="356"/>
      <c r="AB21" s="140"/>
      <c r="AC21" s="134"/>
      <c r="AD21" s="110"/>
    </row>
    <row r="22" spans="1:30" x14ac:dyDescent="0.2">
      <c r="A22" s="755"/>
      <c r="B22" s="159"/>
      <c r="C22" s="431"/>
      <c r="D22" s="97"/>
      <c r="E22" s="110"/>
      <c r="F22" s="400"/>
      <c r="G22" s="110"/>
      <c r="H22" s="400"/>
      <c r="I22" s="110"/>
      <c r="J22" s="400"/>
      <c r="K22" s="110"/>
      <c r="L22" s="107"/>
      <c r="N22" s="356"/>
      <c r="P22" s="356"/>
      <c r="R22" s="107"/>
      <c r="S22" s="107"/>
      <c r="T22" s="107"/>
      <c r="V22" s="356"/>
      <c r="X22" s="356"/>
      <c r="AB22" s="140"/>
      <c r="AC22" s="69"/>
      <c r="AD22" s="110"/>
    </row>
    <row r="23" spans="1:30" ht="15" customHeight="1" x14ac:dyDescent="0.2">
      <c r="A23" s="755"/>
      <c r="B23" s="159"/>
      <c r="C23" s="428" t="s">
        <v>141</v>
      </c>
      <c r="D23" s="97"/>
      <c r="E23" s="429">
        <v>141366.05600000001</v>
      </c>
      <c r="F23" s="400"/>
      <c r="G23" s="429">
        <v>174476.45050000001</v>
      </c>
      <c r="H23" s="400"/>
      <c r="I23" s="429">
        <v>165866.70499999999</v>
      </c>
      <c r="J23" s="400"/>
      <c r="K23" s="429">
        <v>143681.37419999999</v>
      </c>
      <c r="L23" s="107"/>
      <c r="M23" s="356">
        <v>12945.2</v>
      </c>
      <c r="N23" s="356"/>
      <c r="O23" s="356">
        <v>10129.68</v>
      </c>
      <c r="P23" s="356"/>
      <c r="Q23" s="356">
        <v>12530.88</v>
      </c>
      <c r="R23" s="107"/>
      <c r="S23" s="107">
        <v>62506.14</v>
      </c>
      <c r="T23" s="107"/>
      <c r="U23" s="622">
        <v>8237.76</v>
      </c>
      <c r="V23" s="356"/>
      <c r="W23" s="622">
        <v>8459.76</v>
      </c>
      <c r="X23" s="356"/>
      <c r="Y23" s="622">
        <v>12584.76</v>
      </c>
      <c r="Z23" s="622"/>
      <c r="AA23" s="622">
        <v>50931.179999999993</v>
      </c>
      <c r="AB23" s="141"/>
      <c r="AC23" s="69"/>
      <c r="AD23" s="110"/>
    </row>
    <row r="24" spans="1:30" ht="10.5" customHeight="1" x14ac:dyDescent="0.2">
      <c r="A24" s="755"/>
      <c r="B24" s="159"/>
      <c r="C24" s="430" t="s">
        <v>142</v>
      </c>
      <c r="D24" s="97"/>
      <c r="E24" s="110"/>
      <c r="F24" s="400"/>
      <c r="G24" s="110"/>
      <c r="H24" s="400"/>
      <c r="I24" s="110"/>
      <c r="J24" s="400"/>
      <c r="K24" s="110"/>
      <c r="L24" s="107"/>
      <c r="N24" s="356"/>
      <c r="P24" s="356"/>
      <c r="R24" s="107"/>
      <c r="S24" s="107"/>
      <c r="T24" s="107"/>
      <c r="V24" s="356"/>
      <c r="X24" s="356"/>
      <c r="AB24" s="141"/>
      <c r="AC24" s="134"/>
      <c r="AD24" s="110"/>
    </row>
    <row r="25" spans="1:30" x14ac:dyDescent="0.2">
      <c r="A25" s="755"/>
      <c r="B25" s="159"/>
      <c r="C25" s="431"/>
      <c r="D25" s="97"/>
      <c r="E25" s="110"/>
      <c r="F25" s="400"/>
      <c r="G25" s="110"/>
      <c r="H25" s="400"/>
      <c r="I25" s="110"/>
      <c r="J25" s="400"/>
      <c r="K25" s="110"/>
      <c r="L25" s="107"/>
      <c r="N25" s="356"/>
      <c r="P25" s="356"/>
      <c r="R25" s="107"/>
      <c r="S25" s="107"/>
      <c r="T25" s="107"/>
      <c r="V25" s="356"/>
      <c r="X25" s="356"/>
      <c r="AB25" s="146"/>
      <c r="AC25" s="134"/>
      <c r="AD25" s="110"/>
    </row>
    <row r="26" spans="1:30" ht="15" customHeight="1" x14ac:dyDescent="0.2">
      <c r="A26" s="755"/>
      <c r="B26" s="159"/>
      <c r="C26" s="428" t="s">
        <v>143</v>
      </c>
      <c r="D26" s="97"/>
      <c r="E26" s="429">
        <v>375501.49180000002</v>
      </c>
      <c r="F26" s="400"/>
      <c r="G26" s="429">
        <v>388370.14380000002</v>
      </c>
      <c r="H26" s="400"/>
      <c r="I26" s="429">
        <v>418310.87426000001</v>
      </c>
      <c r="J26" s="400"/>
      <c r="K26" s="429">
        <v>366475.35859999998</v>
      </c>
      <c r="L26" s="107"/>
      <c r="M26" s="429">
        <v>32861.309000000001</v>
      </c>
      <c r="N26" s="356"/>
      <c r="O26" s="429">
        <v>32546.498</v>
      </c>
      <c r="P26" s="356"/>
      <c r="Q26" s="429">
        <v>42248.504000000001</v>
      </c>
      <c r="R26" s="107"/>
      <c r="S26" s="107">
        <v>166636.79130000001</v>
      </c>
      <c r="T26" s="107"/>
      <c r="U26" s="622">
        <v>23666.58</v>
      </c>
      <c r="V26" s="356"/>
      <c r="W26" s="622">
        <v>23238.18</v>
      </c>
      <c r="X26" s="356"/>
      <c r="Y26" s="622">
        <v>26207.240100000003</v>
      </c>
      <c r="Z26" s="622"/>
      <c r="AA26" s="622">
        <v>131037.35010000001</v>
      </c>
      <c r="AB26" s="141"/>
      <c r="AC26" s="134"/>
      <c r="AD26" s="110"/>
    </row>
    <row r="27" spans="1:30" ht="10.5" customHeight="1" x14ac:dyDescent="0.2">
      <c r="A27" s="755"/>
      <c r="B27" s="159"/>
      <c r="C27" s="430" t="s">
        <v>144</v>
      </c>
      <c r="D27" s="97"/>
      <c r="E27" s="110"/>
      <c r="F27" s="400"/>
      <c r="G27" s="110"/>
      <c r="H27" s="400"/>
      <c r="I27" s="110"/>
      <c r="J27" s="400"/>
      <c r="K27" s="110"/>
      <c r="L27" s="107"/>
      <c r="N27" s="356"/>
      <c r="P27" s="356"/>
      <c r="R27" s="107"/>
      <c r="S27" s="107"/>
      <c r="T27" s="107"/>
      <c r="V27" s="356"/>
      <c r="X27" s="356"/>
      <c r="AB27" s="141"/>
      <c r="AC27" s="69"/>
      <c r="AD27" s="110"/>
    </row>
    <row r="28" spans="1:30" x14ac:dyDescent="0.2">
      <c r="A28" s="755"/>
      <c r="B28" s="159"/>
      <c r="C28" s="431"/>
      <c r="D28" s="97"/>
      <c r="E28" s="110"/>
      <c r="F28" s="400"/>
      <c r="G28" s="110"/>
      <c r="H28" s="400"/>
      <c r="I28" s="110"/>
      <c r="J28" s="400"/>
      <c r="K28" s="110"/>
      <c r="L28" s="107"/>
      <c r="N28" s="356"/>
      <c r="P28" s="356"/>
      <c r="R28" s="107"/>
      <c r="S28" s="107"/>
      <c r="T28" s="107"/>
      <c r="V28" s="356"/>
      <c r="X28" s="356"/>
      <c r="AB28" s="140"/>
      <c r="AC28" s="134"/>
      <c r="AD28" s="110"/>
    </row>
    <row r="29" spans="1:30" ht="15" customHeight="1" x14ac:dyDescent="0.2">
      <c r="A29" s="755"/>
      <c r="B29" s="159"/>
      <c r="C29" s="428" t="s">
        <v>145</v>
      </c>
      <c r="D29" s="97"/>
      <c r="E29" s="429">
        <v>21090.880000000001</v>
      </c>
      <c r="F29" s="400"/>
      <c r="G29" s="429">
        <v>22188.585999999999</v>
      </c>
      <c r="H29" s="400"/>
      <c r="I29" s="429">
        <v>19533.650000000001</v>
      </c>
      <c r="J29" s="400"/>
      <c r="K29" s="429">
        <v>16845.990000000002</v>
      </c>
      <c r="L29" s="107"/>
      <c r="M29" s="356">
        <v>2068.73</v>
      </c>
      <c r="N29" s="356"/>
      <c r="O29" s="356">
        <v>1900.07</v>
      </c>
      <c r="P29" s="356"/>
      <c r="Q29" s="356">
        <v>1454.04</v>
      </c>
      <c r="R29" s="107"/>
      <c r="S29" s="107">
        <v>11005.9</v>
      </c>
      <c r="T29" s="107"/>
      <c r="U29" s="429">
        <v>1867.32</v>
      </c>
      <c r="V29" s="356"/>
      <c r="W29" s="429">
        <v>2336.04</v>
      </c>
      <c r="X29" s="356"/>
      <c r="Y29" s="429">
        <v>1491.78</v>
      </c>
      <c r="Z29" s="429"/>
      <c r="AA29" s="429">
        <v>9129.9</v>
      </c>
      <c r="AB29" s="141"/>
      <c r="AC29" s="134"/>
      <c r="AD29" s="110"/>
    </row>
    <row r="30" spans="1:30" ht="10.5" customHeight="1" x14ac:dyDescent="0.2">
      <c r="A30" s="755"/>
      <c r="B30" s="159"/>
      <c r="C30" s="430" t="s">
        <v>146</v>
      </c>
      <c r="D30" s="97"/>
      <c r="E30" s="110"/>
      <c r="F30" s="400"/>
      <c r="G30" s="110"/>
      <c r="H30" s="400"/>
      <c r="I30" s="110"/>
      <c r="J30" s="400"/>
      <c r="K30" s="110"/>
      <c r="L30" s="121"/>
      <c r="N30" s="356"/>
      <c r="P30" s="356"/>
      <c r="R30" s="107"/>
      <c r="S30" s="107"/>
      <c r="T30" s="107"/>
      <c r="V30" s="356"/>
      <c r="X30" s="356"/>
      <c r="AB30" s="141"/>
      <c r="AC30" s="134"/>
      <c r="AD30" s="110"/>
    </row>
    <row r="31" spans="1:30" x14ac:dyDescent="0.2">
      <c r="A31" s="755"/>
      <c r="B31" s="159"/>
      <c r="C31" s="431"/>
      <c r="D31" s="71"/>
      <c r="E31" s="110"/>
      <c r="F31" s="400"/>
      <c r="G31" s="110"/>
      <c r="H31" s="400"/>
      <c r="I31" s="110"/>
      <c r="J31" s="400"/>
      <c r="K31" s="110"/>
      <c r="L31" s="121"/>
      <c r="N31" s="356"/>
      <c r="P31" s="356"/>
      <c r="R31" s="107"/>
      <c r="S31" s="107"/>
      <c r="T31" s="107"/>
      <c r="V31" s="356"/>
      <c r="X31" s="356"/>
      <c r="AB31" s="141"/>
      <c r="AC31" s="69"/>
      <c r="AD31" s="110"/>
    </row>
    <row r="32" spans="1:30" ht="15" customHeight="1" x14ac:dyDescent="0.2">
      <c r="A32" s="755"/>
      <c r="B32" s="159"/>
      <c r="C32" s="428" t="s">
        <v>147</v>
      </c>
      <c r="D32" s="97"/>
      <c r="E32" s="429">
        <v>18302.919999999998</v>
      </c>
      <c r="F32" s="400"/>
      <c r="G32" s="429">
        <v>5391.1970000000001</v>
      </c>
      <c r="H32" s="400"/>
      <c r="I32" s="429">
        <v>9332.5889999999999</v>
      </c>
      <c r="J32" s="400"/>
      <c r="K32" s="429">
        <v>10995.455</v>
      </c>
      <c r="L32" s="121"/>
      <c r="M32" s="356">
        <v>1469.16</v>
      </c>
      <c r="N32" s="356"/>
      <c r="O32" s="356">
        <v>1482.06</v>
      </c>
      <c r="P32" s="356"/>
      <c r="Q32" s="356">
        <v>672.27</v>
      </c>
      <c r="R32" s="107"/>
      <c r="S32" s="107">
        <v>6656.19</v>
      </c>
      <c r="T32" s="107"/>
      <c r="U32" s="622">
        <v>1136.1600000000001</v>
      </c>
      <c r="V32" s="356"/>
      <c r="W32" s="622">
        <v>1429.14</v>
      </c>
      <c r="X32" s="356"/>
      <c r="Y32" s="622">
        <v>2625.84</v>
      </c>
      <c r="Z32" s="622"/>
      <c r="AA32" s="622">
        <v>8140.6600000000008</v>
      </c>
      <c r="AB32" s="141"/>
      <c r="AC32" s="134"/>
      <c r="AD32" s="110"/>
    </row>
    <row r="33" spans="1:30" ht="10.5" customHeight="1" x14ac:dyDescent="0.2">
      <c r="A33" s="755"/>
      <c r="B33" s="159"/>
      <c r="C33" s="430" t="s">
        <v>148</v>
      </c>
      <c r="D33" s="97"/>
      <c r="E33" s="110"/>
      <c r="F33" s="400"/>
      <c r="G33" s="110"/>
      <c r="H33" s="400"/>
      <c r="I33" s="110"/>
      <c r="J33" s="400"/>
      <c r="K33" s="110"/>
      <c r="L33" s="107"/>
      <c r="N33" s="356"/>
      <c r="P33" s="356"/>
      <c r="R33" s="107"/>
      <c r="S33" s="107"/>
      <c r="T33" s="107"/>
      <c r="V33" s="356"/>
      <c r="X33" s="356"/>
      <c r="AB33" s="140"/>
      <c r="AC33" s="134"/>
      <c r="AD33" s="110"/>
    </row>
    <row r="34" spans="1:30" x14ac:dyDescent="0.2">
      <c r="A34" s="755"/>
      <c r="B34" s="159"/>
      <c r="C34" s="431"/>
      <c r="D34" s="71"/>
      <c r="E34" s="107"/>
      <c r="F34" s="400"/>
      <c r="G34" s="107"/>
      <c r="H34" s="400"/>
      <c r="I34" s="107"/>
      <c r="J34" s="400"/>
      <c r="K34" s="107"/>
      <c r="L34" s="121"/>
      <c r="M34" s="356"/>
      <c r="N34" s="356"/>
      <c r="O34" s="356"/>
      <c r="P34" s="356"/>
      <c r="Q34" s="356"/>
      <c r="R34" s="107"/>
      <c r="S34" s="107"/>
      <c r="T34" s="107"/>
      <c r="U34" s="622"/>
      <c r="V34" s="356"/>
      <c r="W34" s="622"/>
      <c r="X34" s="356"/>
      <c r="Y34" s="622"/>
      <c r="Z34" s="622"/>
      <c r="AA34" s="622"/>
      <c r="AB34" s="140"/>
      <c r="AC34" s="134"/>
      <c r="AD34" s="110"/>
    </row>
    <row r="35" spans="1:30" ht="15" customHeight="1" x14ac:dyDescent="0.2">
      <c r="A35" s="755"/>
      <c r="B35" s="159"/>
      <c r="C35" s="428" t="s">
        <v>149</v>
      </c>
      <c r="D35" s="71"/>
      <c r="E35" s="429">
        <v>2160.192</v>
      </c>
      <c r="F35" s="400"/>
      <c r="G35" s="429">
        <v>9390.8779580000009</v>
      </c>
      <c r="H35" s="400"/>
      <c r="I35" s="429">
        <v>7527.9934000000003</v>
      </c>
      <c r="J35" s="400"/>
      <c r="K35" s="429">
        <v>2383.8567000000003</v>
      </c>
      <c r="L35" s="121"/>
      <c r="M35" s="429">
        <v>100.8</v>
      </c>
      <c r="N35" s="356"/>
      <c r="O35" s="429">
        <v>82.78</v>
      </c>
      <c r="P35" s="356"/>
      <c r="Q35" s="429">
        <v>164.27199999999999</v>
      </c>
      <c r="R35" s="107"/>
      <c r="S35" s="107">
        <v>888.46</v>
      </c>
      <c r="T35" s="107"/>
      <c r="U35" s="622">
        <v>535.625</v>
      </c>
      <c r="V35" s="356"/>
      <c r="W35" s="622">
        <v>226.648</v>
      </c>
      <c r="X35" s="356"/>
      <c r="Y35" s="622">
        <v>449.52</v>
      </c>
      <c r="Z35" s="622"/>
      <c r="AA35" s="622">
        <v>1373.0730000000001</v>
      </c>
      <c r="AB35" s="141"/>
      <c r="AC35" s="134"/>
      <c r="AD35" s="110"/>
    </row>
    <row r="36" spans="1:30" ht="10.5" customHeight="1" x14ac:dyDescent="0.2">
      <c r="A36" s="755"/>
      <c r="B36" s="159"/>
      <c r="C36" s="430" t="s">
        <v>40</v>
      </c>
      <c r="E36" s="432"/>
      <c r="F36" s="107"/>
      <c r="G36" s="432"/>
      <c r="H36" s="107"/>
      <c r="I36" s="432"/>
      <c r="J36" s="107"/>
      <c r="K36" s="432"/>
      <c r="L36" s="121"/>
      <c r="M36" s="356"/>
      <c r="N36" s="356"/>
      <c r="O36" s="356"/>
      <c r="P36" s="356"/>
      <c r="Q36" s="356"/>
      <c r="R36" s="107"/>
      <c r="S36" s="107"/>
      <c r="T36" s="107"/>
      <c r="U36" s="622"/>
      <c r="V36" s="356"/>
      <c r="W36" s="622"/>
      <c r="X36" s="356"/>
      <c r="Y36" s="622"/>
      <c r="Z36" s="622"/>
      <c r="AA36" s="622"/>
      <c r="AB36" s="140"/>
      <c r="AC36" s="134"/>
      <c r="AD36" s="110"/>
    </row>
    <row r="37" spans="1:30" ht="7.5" customHeight="1" x14ac:dyDescent="0.2">
      <c r="A37" s="755"/>
      <c r="B37" s="433"/>
      <c r="C37" s="431"/>
      <c r="E37" s="434"/>
      <c r="F37" s="121"/>
      <c r="G37" s="434"/>
      <c r="H37" s="121"/>
      <c r="I37" s="434"/>
      <c r="J37" s="121"/>
      <c r="K37" s="434"/>
      <c r="L37" s="434"/>
      <c r="M37" s="438"/>
      <c r="N37" s="434"/>
      <c r="O37" s="438"/>
      <c r="P37" s="434"/>
      <c r="Q37" s="438"/>
      <c r="R37" s="434"/>
      <c r="S37" s="434"/>
      <c r="T37" s="434"/>
      <c r="U37" s="178"/>
      <c r="V37" s="440"/>
      <c r="W37" s="178"/>
      <c r="X37" s="440"/>
      <c r="Y37" s="178"/>
      <c r="Z37" s="178"/>
      <c r="AA37" s="178"/>
      <c r="AB37" s="140"/>
      <c r="AC37" s="134"/>
      <c r="AD37" s="110"/>
    </row>
    <row r="38" spans="1:30" ht="8.25" customHeight="1" x14ac:dyDescent="0.2">
      <c r="A38" s="755"/>
      <c r="B38" s="159"/>
      <c r="C38" s="435"/>
      <c r="D38" s="103"/>
      <c r="E38" s="277"/>
      <c r="F38" s="120"/>
      <c r="G38" s="277"/>
      <c r="H38" s="120"/>
      <c r="I38" s="277"/>
      <c r="J38" s="120"/>
      <c r="K38" s="277"/>
      <c r="L38" s="277"/>
      <c r="M38" s="367"/>
      <c r="N38" s="367"/>
      <c r="O38" s="367"/>
      <c r="P38" s="367"/>
      <c r="Q38" s="367"/>
      <c r="R38" s="277"/>
      <c r="S38" s="277"/>
      <c r="T38" s="277"/>
      <c r="U38" s="367"/>
      <c r="V38" s="367"/>
      <c r="W38" s="367"/>
      <c r="X38" s="367"/>
      <c r="Y38" s="367"/>
      <c r="Z38" s="367"/>
      <c r="AA38" s="367"/>
      <c r="AB38" s="143"/>
      <c r="AC38" s="134"/>
      <c r="AD38" s="110"/>
    </row>
    <row r="39" spans="1:30" x14ac:dyDescent="0.2">
      <c r="A39" s="755"/>
      <c r="B39" s="159"/>
      <c r="C39" s="431"/>
      <c r="E39" s="434"/>
      <c r="F39" s="373"/>
      <c r="G39" s="434"/>
      <c r="H39" s="373"/>
      <c r="I39" s="434"/>
      <c r="J39" s="373"/>
      <c r="K39" s="434"/>
      <c r="L39" s="107"/>
      <c r="M39" s="356"/>
      <c r="N39" s="356"/>
      <c r="O39" s="356"/>
      <c r="P39" s="356"/>
      <c r="Q39" s="356"/>
      <c r="R39" s="107"/>
      <c r="S39" s="107"/>
      <c r="T39" s="107"/>
      <c r="U39" s="623"/>
      <c r="V39" s="624"/>
      <c r="W39" s="623"/>
      <c r="X39" s="624"/>
      <c r="Y39" s="623"/>
      <c r="Z39" s="107"/>
      <c r="AA39" s="107"/>
      <c r="AB39" s="140"/>
      <c r="AC39" s="134"/>
      <c r="AD39" s="110"/>
    </row>
    <row r="40" spans="1:30" x14ac:dyDescent="0.2">
      <c r="A40" s="755"/>
      <c r="B40" s="159"/>
      <c r="C40" s="428" t="s">
        <v>13</v>
      </c>
      <c r="E40" s="374">
        <f>SUM(E17:E39)</f>
        <v>561024.75305000006</v>
      </c>
      <c r="F40" s="373"/>
      <c r="G40" s="374">
        <f>SUM(G17:G39)</f>
        <v>603423.83518800011</v>
      </c>
      <c r="H40" s="373"/>
      <c r="I40" s="374">
        <f>SUM(I17:I39)</f>
        <v>624333.84966000007</v>
      </c>
      <c r="J40" s="373"/>
      <c r="K40" s="374">
        <f>SUM(K17:K39)</f>
        <v>544465.3274999999</v>
      </c>
      <c r="L40" s="334"/>
      <c r="M40" s="374">
        <f>SUM(M17:M35)</f>
        <v>49565.938950000011</v>
      </c>
      <c r="N40" s="374"/>
      <c r="O40" s="374">
        <f>SUM(O17:O35)</f>
        <v>46369.147999999994</v>
      </c>
      <c r="P40" s="374"/>
      <c r="Q40" s="374">
        <f>SUM(Q17:Q35)</f>
        <v>57448.355999999992</v>
      </c>
      <c r="R40" s="374"/>
      <c r="S40" s="374">
        <f>SUM(S17:S35)</f>
        <v>249137.13125000001</v>
      </c>
      <c r="T40" s="374"/>
      <c r="U40" s="374">
        <f>SUM(U17:U39)</f>
        <v>35685.365000000005</v>
      </c>
      <c r="V40" s="374"/>
      <c r="W40" s="374">
        <f>SUM(W17:W39)</f>
        <v>35911.527999999998</v>
      </c>
      <c r="X40" s="374"/>
      <c r="Y40" s="374">
        <f>SUM(Y17:Y39)</f>
        <v>43520.260050000004</v>
      </c>
      <c r="Z40" s="374"/>
      <c r="AA40" s="374">
        <f t="shared" ref="AA40" si="0">SUM(AA17:AA39)</f>
        <v>201820.64305000001</v>
      </c>
      <c r="AB40" s="141"/>
      <c r="AC40" s="134"/>
      <c r="AD40" s="110"/>
    </row>
    <row r="41" spans="1:30" ht="10.5" customHeight="1" x14ac:dyDescent="0.2">
      <c r="A41" s="755"/>
      <c r="B41" s="159"/>
      <c r="C41" s="430" t="s">
        <v>22</v>
      </c>
      <c r="E41" s="406"/>
      <c r="F41" s="406"/>
      <c r="G41" s="406"/>
      <c r="H41" s="406"/>
      <c r="I41" s="406"/>
      <c r="J41" s="406"/>
      <c r="K41" s="406"/>
      <c r="L41" s="109"/>
      <c r="M41" s="109"/>
      <c r="N41" s="109"/>
      <c r="O41" s="109"/>
      <c r="P41" s="434"/>
      <c r="Q41" s="109"/>
      <c r="R41" s="109"/>
      <c r="S41" s="109"/>
      <c r="T41" s="109"/>
      <c r="U41" s="439"/>
      <c r="V41" s="439"/>
      <c r="W41" s="439"/>
      <c r="X41" s="439"/>
      <c r="Y41" s="439"/>
      <c r="Z41" s="439"/>
      <c r="AA41" s="439"/>
      <c r="AB41" s="140"/>
      <c r="AC41" s="134"/>
      <c r="AD41" s="110"/>
    </row>
    <row r="42" spans="1:30" ht="12" thickBot="1" x14ac:dyDescent="0.25">
      <c r="A42" s="755"/>
      <c r="B42" s="159"/>
      <c r="C42" s="112"/>
      <c r="D42" s="116"/>
      <c r="E42" s="265"/>
      <c r="F42" s="265"/>
      <c r="G42" s="368"/>
      <c r="H42" s="368"/>
      <c r="I42" s="368"/>
      <c r="J42" s="368"/>
      <c r="K42" s="368"/>
      <c r="L42" s="368"/>
      <c r="M42" s="368"/>
      <c r="N42" s="368"/>
      <c r="O42" s="368"/>
      <c r="P42" s="368"/>
      <c r="Q42" s="368"/>
      <c r="R42" s="368"/>
      <c r="S42" s="368"/>
      <c r="T42" s="368"/>
      <c r="U42" s="368"/>
      <c r="V42" s="368"/>
      <c r="W42" s="368"/>
      <c r="X42" s="368"/>
      <c r="Y42" s="368"/>
      <c r="Z42" s="368"/>
      <c r="AA42" s="368"/>
      <c r="AB42" s="147"/>
      <c r="AC42" s="134"/>
    </row>
    <row r="43" spans="1:30" ht="15" customHeight="1" x14ac:dyDescent="0.2">
      <c r="A43" s="755"/>
      <c r="B43" s="159"/>
      <c r="C43" s="109" t="s">
        <v>399</v>
      </c>
      <c r="E43" s="134"/>
      <c r="F43" s="134"/>
      <c r="G43" s="69"/>
      <c r="H43" s="69"/>
      <c r="I43" s="69"/>
      <c r="J43" s="69"/>
      <c r="K43" s="69"/>
      <c r="L43" s="69"/>
      <c r="M43" s="69"/>
      <c r="N43" s="69"/>
      <c r="O43" s="69"/>
      <c r="P43" s="434"/>
      <c r="Q43" s="69"/>
      <c r="R43" s="69"/>
      <c r="S43" s="69"/>
      <c r="T43" s="69"/>
      <c r="U43" s="440"/>
      <c r="V43" s="440"/>
      <c r="W43" s="69"/>
      <c r="X43" s="69"/>
      <c r="Y43" s="69"/>
      <c r="Z43" s="69"/>
      <c r="AA43" s="69"/>
      <c r="AC43" s="69"/>
    </row>
    <row r="44" spans="1:30" ht="11.25" customHeight="1" x14ac:dyDescent="0.2">
      <c r="C44" s="109" t="s">
        <v>150</v>
      </c>
      <c r="E44" s="134"/>
      <c r="F44" s="134"/>
      <c r="G44" s="134"/>
      <c r="H44" s="134"/>
      <c r="I44" s="134"/>
      <c r="J44" s="134"/>
      <c r="K44" s="134"/>
      <c r="L44" s="134"/>
      <c r="M44" s="134"/>
      <c r="N44" s="134"/>
      <c r="O44" s="134"/>
      <c r="P44" s="134"/>
      <c r="Q44" s="134"/>
      <c r="R44" s="134"/>
      <c r="S44" s="134"/>
      <c r="T44" s="134"/>
      <c r="U44" s="134"/>
      <c r="V44" s="446"/>
      <c r="W44" s="134"/>
      <c r="X44" s="134"/>
      <c r="Y44" s="134"/>
      <c r="Z44" s="134"/>
      <c r="AA44" s="134"/>
      <c r="AC44" s="134"/>
    </row>
    <row r="45" spans="1:30" ht="11.25" customHeight="1" x14ac:dyDescent="0.2">
      <c r="C45" s="109" t="s">
        <v>62</v>
      </c>
      <c r="G45" s="134"/>
      <c r="H45" s="134"/>
      <c r="I45" s="134"/>
      <c r="J45" s="134"/>
      <c r="K45" s="134"/>
      <c r="L45" s="134"/>
      <c r="M45" s="134"/>
      <c r="N45" s="134"/>
      <c r="O45" s="134"/>
      <c r="P45" s="134"/>
      <c r="Q45" s="134"/>
      <c r="R45" s="134"/>
      <c r="S45" s="134"/>
      <c r="T45" s="134"/>
      <c r="U45" s="134"/>
      <c r="V45" s="107"/>
      <c r="W45" s="134"/>
      <c r="X45" s="134"/>
      <c r="Y45" s="134"/>
      <c r="Z45" s="134"/>
      <c r="AA45" s="134"/>
      <c r="AC45" s="134"/>
    </row>
    <row r="46" spans="1:30" ht="11.25" customHeight="1" x14ac:dyDescent="0.2">
      <c r="C46" s="109" t="s">
        <v>151</v>
      </c>
      <c r="O46" s="439"/>
      <c r="P46" s="439"/>
      <c r="Q46" s="439"/>
      <c r="R46" s="439"/>
      <c r="S46" s="439"/>
      <c r="T46" s="439"/>
      <c r="U46" s="439"/>
      <c r="V46" s="439"/>
      <c r="W46" s="439"/>
      <c r="X46" s="439"/>
      <c r="Y46" s="439"/>
      <c r="Z46" s="439"/>
      <c r="AA46" s="439"/>
    </row>
    <row r="47" spans="1:30" x14ac:dyDescent="0.2">
      <c r="C47" s="224"/>
    </row>
  </sheetData>
  <mergeCells count="3">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56"/>
  <sheetViews>
    <sheetView zoomScaleNormal="100" zoomScaleSheetLayoutView="100" workbookViewId="0"/>
  </sheetViews>
  <sheetFormatPr defaultColWidth="7.7109375" defaultRowHeight="12.75" x14ac:dyDescent="0.2"/>
  <cols>
    <col min="1" max="1" width="4.28515625" style="507" customWidth="1"/>
    <col min="2" max="2" width="19" style="507" customWidth="1"/>
    <col min="3" max="3" width="6.5703125" style="507" customWidth="1"/>
    <col min="4" max="4" width="0.7109375" style="507" customWidth="1"/>
    <col min="5" max="5" width="6.7109375" style="507" bestFit="1" customWidth="1"/>
    <col min="6" max="6" width="0.7109375" style="507" customWidth="1"/>
    <col min="7" max="7" width="6.7109375" style="507" bestFit="1" customWidth="1"/>
    <col min="8" max="8" width="0.7109375" style="507" customWidth="1"/>
    <col min="9" max="9" width="8.42578125" style="507" customWidth="1"/>
    <col min="10" max="10" width="1.28515625" style="507" customWidth="1"/>
    <col min="11" max="11" width="8.85546875" style="507" customWidth="1"/>
    <col min="12" max="12" width="2.140625" style="507" customWidth="1"/>
    <col min="13" max="13" width="8.7109375" style="576" customWidth="1"/>
    <col min="14" max="14" width="0.7109375" style="576" customWidth="1"/>
    <col min="15" max="15" width="9" style="576" bestFit="1" customWidth="1"/>
    <col min="16" max="16" width="0.7109375" style="576" customWidth="1"/>
    <col min="17" max="17" width="9" style="576" bestFit="1" customWidth="1"/>
    <col min="18" max="18" width="0.7109375" style="576" customWidth="1"/>
    <col min="19" max="19" width="9" style="576" bestFit="1" customWidth="1"/>
    <col min="20" max="20" width="0.7109375" style="576" customWidth="1"/>
    <col min="21" max="21" width="9.28515625" style="576" customWidth="1"/>
    <col min="22" max="22" width="2.42578125" style="576" customWidth="1"/>
    <col min="23" max="23" width="9" style="576" customWidth="1"/>
    <col min="24" max="24" width="0.7109375" style="576" customWidth="1"/>
    <col min="25" max="25" width="9" style="576" bestFit="1" customWidth="1"/>
    <col min="26" max="26" width="0.7109375" style="576" customWidth="1"/>
    <col min="27" max="27" width="9" style="576" bestFit="1" customWidth="1"/>
    <col min="28" max="28" width="0.7109375" style="576" customWidth="1"/>
    <col min="29" max="29" width="9" style="576" customWidth="1"/>
    <col min="30" max="30" width="0.7109375" style="576" customWidth="1"/>
    <col min="31" max="31" width="8.7109375" style="576" customWidth="1"/>
    <col min="32" max="32" width="1.5703125" style="507" customWidth="1"/>
    <col min="33" max="33" width="1.7109375" style="507" customWidth="1"/>
    <col min="34" max="34" width="9.7109375" style="507" bestFit="1" customWidth="1"/>
    <col min="35" max="16384" width="7.7109375" style="507"/>
  </cols>
  <sheetData>
    <row r="1" spans="1:32" ht="12" customHeight="1" x14ac:dyDescent="0.2">
      <c r="B1" s="381" t="s">
        <v>152</v>
      </c>
      <c r="C1" s="381"/>
      <c r="D1" s="381"/>
      <c r="E1" s="381"/>
      <c r="F1" s="381"/>
      <c r="G1" s="381"/>
      <c r="H1" s="381"/>
      <c r="I1" s="381"/>
      <c r="J1" s="381"/>
      <c r="K1" s="381"/>
    </row>
    <row r="2" spans="1:32" ht="12" customHeight="1" x14ac:dyDescent="0.2">
      <c r="B2" s="70" t="s">
        <v>153</v>
      </c>
      <c r="C2" s="66"/>
      <c r="D2" s="66"/>
      <c r="E2" s="66"/>
      <c r="F2" s="66"/>
      <c r="G2" s="66"/>
      <c r="H2" s="66"/>
      <c r="I2" s="66"/>
      <c r="J2" s="66"/>
      <c r="K2" s="66"/>
      <c r="L2" s="515"/>
      <c r="M2" s="577"/>
      <c r="N2" s="577"/>
      <c r="O2" s="577"/>
      <c r="P2" s="577"/>
      <c r="Q2" s="577"/>
      <c r="R2" s="577"/>
      <c r="S2" s="577"/>
      <c r="T2" s="577"/>
      <c r="U2" s="577"/>
      <c r="V2" s="577"/>
    </row>
    <row r="3" spans="1:32" ht="12" customHeight="1" x14ac:dyDescent="0.2">
      <c r="A3" s="755">
        <v>21</v>
      </c>
      <c r="AC3" s="772" t="s">
        <v>2</v>
      </c>
      <c r="AD3" s="772"/>
      <c r="AE3" s="773"/>
      <c r="AF3" s="773"/>
    </row>
    <row r="4" spans="1:32" s="62" customFormat="1" ht="12" customHeight="1" x14ac:dyDescent="0.2">
      <c r="A4" s="755"/>
      <c r="M4" s="397"/>
      <c r="N4" s="397"/>
      <c r="O4" s="397"/>
      <c r="P4" s="397"/>
      <c r="Q4" s="397"/>
      <c r="R4" s="397"/>
      <c r="S4" s="397"/>
      <c r="T4" s="397"/>
      <c r="U4" s="397"/>
      <c r="V4" s="397"/>
      <c r="W4" s="397"/>
      <c r="X4" s="397"/>
      <c r="Y4" s="397"/>
      <c r="Z4" s="397"/>
      <c r="AA4" s="397"/>
      <c r="AB4" s="397"/>
      <c r="AC4" s="758" t="s">
        <v>154</v>
      </c>
      <c r="AD4" s="758"/>
      <c r="AE4" s="773"/>
      <c r="AF4" s="773"/>
    </row>
    <row r="5" spans="1:32" s="62" customFormat="1" ht="6" customHeight="1" thickBot="1" x14ac:dyDescent="0.25">
      <c r="A5" s="755"/>
      <c r="M5" s="397"/>
      <c r="N5" s="397"/>
      <c r="O5" s="397"/>
      <c r="P5" s="397"/>
      <c r="Q5" s="397"/>
      <c r="R5" s="397"/>
      <c r="S5" s="397"/>
      <c r="T5" s="397"/>
      <c r="U5" s="397"/>
      <c r="V5" s="397"/>
      <c r="W5" s="397"/>
      <c r="X5" s="397"/>
      <c r="Y5" s="397"/>
      <c r="Z5" s="397"/>
      <c r="AA5" s="397"/>
      <c r="AB5" s="397"/>
      <c r="AC5" s="397"/>
      <c r="AD5" s="397"/>
      <c r="AE5" s="397"/>
    </row>
    <row r="6" spans="1:32" s="62" customFormat="1" ht="6" customHeight="1" x14ac:dyDescent="0.2">
      <c r="A6" s="755"/>
      <c r="B6" s="382"/>
      <c r="C6" s="226"/>
      <c r="D6" s="226"/>
      <c r="E6" s="226"/>
      <c r="F6" s="226"/>
      <c r="G6" s="226"/>
      <c r="H6" s="226"/>
      <c r="I6" s="226"/>
      <c r="J6" s="226"/>
      <c r="K6" s="226"/>
      <c r="L6" s="226"/>
      <c r="M6" s="398"/>
      <c r="N6" s="398"/>
      <c r="O6" s="398"/>
      <c r="P6" s="398"/>
      <c r="Q6" s="398"/>
      <c r="R6" s="398"/>
      <c r="S6" s="398"/>
      <c r="T6" s="398"/>
      <c r="U6" s="398"/>
      <c r="V6" s="398"/>
      <c r="W6" s="398"/>
      <c r="X6" s="398"/>
      <c r="Y6" s="398"/>
      <c r="Z6" s="398"/>
      <c r="AA6" s="398"/>
      <c r="AB6" s="398"/>
      <c r="AC6" s="398"/>
      <c r="AD6" s="398"/>
      <c r="AE6" s="398"/>
      <c r="AF6" s="417"/>
    </row>
    <row r="7" spans="1:32" s="62" customFormat="1" ht="12" customHeight="1" x14ac:dyDescent="0.2">
      <c r="A7" s="755"/>
      <c r="B7" s="383" t="s">
        <v>68</v>
      </c>
      <c r="C7" s="152" t="s">
        <v>157</v>
      </c>
      <c r="D7" s="152"/>
      <c r="E7" s="152"/>
      <c r="F7" s="152"/>
      <c r="G7" s="152"/>
      <c r="H7" s="152"/>
      <c r="I7" s="150"/>
      <c r="J7" s="150"/>
      <c r="K7" s="150"/>
      <c r="L7" s="150"/>
      <c r="M7" s="375" t="s">
        <v>70</v>
      </c>
      <c r="N7" s="375"/>
      <c r="O7" s="375"/>
      <c r="P7" s="375"/>
      <c r="Q7" s="375"/>
      <c r="R7" s="375"/>
      <c r="S7" s="375"/>
      <c r="T7" s="375"/>
      <c r="U7" s="375"/>
      <c r="V7" s="375"/>
      <c r="W7" s="375" t="s">
        <v>13</v>
      </c>
      <c r="X7" s="375"/>
      <c r="Y7" s="375"/>
      <c r="Z7" s="375"/>
      <c r="AA7" s="375"/>
      <c r="AB7" s="375"/>
      <c r="AC7" s="375"/>
      <c r="AD7" s="375"/>
      <c r="AE7" s="378"/>
      <c r="AF7" s="165"/>
    </row>
    <row r="8" spans="1:32" s="62" customFormat="1" ht="12" customHeight="1" x14ac:dyDescent="0.2">
      <c r="A8" s="755"/>
      <c r="B8" s="384" t="s">
        <v>71</v>
      </c>
      <c r="C8" s="82" t="s">
        <v>158</v>
      </c>
      <c r="D8" s="82"/>
      <c r="E8" s="82"/>
      <c r="F8" s="82"/>
      <c r="G8" s="82"/>
      <c r="H8" s="82"/>
      <c r="I8" s="84"/>
      <c r="J8" s="84"/>
      <c r="K8" s="84"/>
      <c r="L8" s="84"/>
      <c r="M8" s="376" t="s">
        <v>73</v>
      </c>
      <c r="N8" s="376"/>
      <c r="O8" s="376"/>
      <c r="P8" s="376"/>
      <c r="Q8" s="376"/>
      <c r="R8" s="376"/>
      <c r="S8" s="376"/>
      <c r="T8" s="376"/>
      <c r="U8" s="376"/>
      <c r="V8" s="376"/>
      <c r="W8" s="376" t="s">
        <v>22</v>
      </c>
      <c r="X8" s="376"/>
      <c r="Y8" s="376"/>
      <c r="Z8" s="376"/>
      <c r="AA8" s="376"/>
      <c r="AB8" s="376"/>
      <c r="AC8" s="376"/>
      <c r="AD8" s="376"/>
      <c r="AE8" s="378"/>
      <c r="AF8" s="165"/>
    </row>
    <row r="9" spans="1:32" s="62" customFormat="1" ht="3.75" customHeight="1" x14ac:dyDescent="0.2">
      <c r="A9" s="755"/>
      <c r="B9" s="148"/>
      <c r="C9" s="253"/>
      <c r="D9" s="253"/>
      <c r="E9" s="253"/>
      <c r="F9" s="253"/>
      <c r="G9" s="253"/>
      <c r="H9" s="253"/>
      <c r="I9" s="253"/>
      <c r="J9" s="253"/>
      <c r="K9" s="253"/>
      <c r="L9" s="150"/>
      <c r="M9" s="377"/>
      <c r="N9" s="377"/>
      <c r="O9" s="377"/>
      <c r="P9" s="377"/>
      <c r="Q9" s="377"/>
      <c r="R9" s="377"/>
      <c r="S9" s="377"/>
      <c r="T9" s="377"/>
      <c r="U9" s="377"/>
      <c r="V9" s="378"/>
      <c r="W9" s="377"/>
      <c r="X9" s="377"/>
      <c r="Y9" s="377"/>
      <c r="Z9" s="377"/>
      <c r="AA9" s="377"/>
      <c r="AB9" s="377"/>
      <c r="AC9" s="377"/>
      <c r="AD9" s="377"/>
      <c r="AE9" s="377"/>
      <c r="AF9" s="165"/>
    </row>
    <row r="10" spans="1:32" s="62" customFormat="1" ht="2.25" customHeight="1" x14ac:dyDescent="0.2">
      <c r="A10" s="755"/>
      <c r="B10" s="148"/>
      <c r="C10" s="150"/>
      <c r="D10" s="150"/>
      <c r="E10" s="150"/>
      <c r="F10" s="150"/>
      <c r="G10" s="150"/>
      <c r="H10" s="150"/>
      <c r="I10" s="150"/>
      <c r="J10" s="691"/>
      <c r="K10" s="691"/>
      <c r="L10" s="150"/>
      <c r="M10" s="378"/>
      <c r="N10" s="378"/>
      <c r="O10" s="378"/>
      <c r="P10" s="378"/>
      <c r="Q10" s="378"/>
      <c r="R10" s="378"/>
      <c r="S10" s="378"/>
      <c r="T10" s="701"/>
      <c r="U10" s="701"/>
      <c r="V10" s="378"/>
      <c r="W10" s="375"/>
      <c r="X10" s="375"/>
      <c r="Y10" s="375"/>
      <c r="Z10" s="375"/>
      <c r="AA10" s="375"/>
      <c r="AB10" s="378"/>
      <c r="AC10" s="378"/>
      <c r="AD10" s="701"/>
      <c r="AE10" s="701"/>
      <c r="AF10" s="165"/>
    </row>
    <row r="11" spans="1:32" s="62" customFormat="1" ht="13.5" customHeight="1" x14ac:dyDescent="0.2">
      <c r="A11" s="755"/>
      <c r="B11" s="148"/>
      <c r="C11" s="770">
        <v>2024</v>
      </c>
      <c r="D11" s="770"/>
      <c r="E11" s="770"/>
      <c r="F11" s="770"/>
      <c r="G11" s="770"/>
      <c r="H11" s="286"/>
      <c r="I11" s="771" t="s">
        <v>422</v>
      </c>
      <c r="J11" s="771"/>
      <c r="K11" s="771"/>
      <c r="L11" s="78"/>
      <c r="M11" s="770">
        <v>2024</v>
      </c>
      <c r="N11" s="770"/>
      <c r="O11" s="770"/>
      <c r="P11" s="770"/>
      <c r="Q11" s="770"/>
      <c r="R11" s="687"/>
      <c r="S11" s="771" t="s">
        <v>422</v>
      </c>
      <c r="T11" s="771"/>
      <c r="U11" s="771"/>
      <c r="V11" s="78"/>
      <c r="W11" s="770">
        <v>2024</v>
      </c>
      <c r="X11" s="770"/>
      <c r="Y11" s="770"/>
      <c r="Z11" s="770"/>
      <c r="AA11" s="770"/>
      <c r="AB11" s="687"/>
      <c r="AC11" s="771" t="s">
        <v>422</v>
      </c>
      <c r="AD11" s="771"/>
      <c r="AE11" s="771"/>
      <c r="AF11" s="165"/>
    </row>
    <row r="12" spans="1:32" s="62" customFormat="1" ht="10.5" customHeight="1" x14ac:dyDescent="0.2">
      <c r="A12" s="755"/>
      <c r="B12" s="148"/>
      <c r="C12" s="364"/>
      <c r="D12" s="364"/>
      <c r="E12" s="364"/>
      <c r="F12" s="364"/>
      <c r="G12" s="364"/>
      <c r="H12" s="607"/>
      <c r="I12" s="774" t="s">
        <v>423</v>
      </c>
      <c r="J12" s="774"/>
      <c r="K12" s="774"/>
      <c r="L12" s="84"/>
      <c r="M12" s="364"/>
      <c r="N12" s="364"/>
      <c r="O12" s="364"/>
      <c r="P12" s="364"/>
      <c r="Q12" s="364"/>
      <c r="R12" s="607"/>
      <c r="S12" s="774" t="s">
        <v>423</v>
      </c>
      <c r="T12" s="774"/>
      <c r="U12" s="774"/>
      <c r="V12" s="84"/>
      <c r="W12" s="364"/>
      <c r="X12" s="364"/>
      <c r="Y12" s="364"/>
      <c r="Z12" s="364"/>
      <c r="AA12" s="364"/>
      <c r="AB12" s="607"/>
      <c r="AC12" s="774" t="s">
        <v>423</v>
      </c>
      <c r="AD12" s="774"/>
      <c r="AE12" s="774"/>
      <c r="AF12" s="165"/>
    </row>
    <row r="13" spans="1:32" s="62" customFormat="1" ht="4.5" customHeight="1" x14ac:dyDescent="0.2">
      <c r="A13" s="755"/>
      <c r="B13" s="148"/>
      <c r="C13" s="365"/>
      <c r="D13" s="365"/>
      <c r="E13" s="365"/>
      <c r="F13" s="365"/>
      <c r="G13" s="365"/>
      <c r="H13" s="365"/>
      <c r="I13" s="365"/>
      <c r="J13" s="700"/>
      <c r="K13" s="700"/>
      <c r="L13" s="84"/>
      <c r="M13" s="365"/>
      <c r="N13" s="365"/>
      <c r="O13" s="365"/>
      <c r="P13" s="365"/>
      <c r="Q13" s="365"/>
      <c r="R13" s="365"/>
      <c r="S13" s="365"/>
      <c r="T13" s="365"/>
      <c r="U13" s="365"/>
      <c r="V13" s="84"/>
      <c r="W13" s="365"/>
      <c r="X13" s="365"/>
      <c r="Y13" s="365"/>
      <c r="Z13" s="365"/>
      <c r="AA13" s="365"/>
      <c r="AB13" s="365"/>
      <c r="AC13" s="365"/>
      <c r="AD13" s="365"/>
      <c r="AE13" s="365"/>
      <c r="AF13" s="165"/>
    </row>
    <row r="14" spans="1:32" s="62" customFormat="1" ht="12.75" customHeight="1" x14ac:dyDescent="0.2">
      <c r="A14" s="755"/>
      <c r="B14" s="148"/>
      <c r="C14" s="319" t="s">
        <v>431</v>
      </c>
      <c r="D14" s="319"/>
      <c r="E14" s="749" t="s">
        <v>426</v>
      </c>
      <c r="F14" s="749"/>
      <c r="G14" s="749" t="s">
        <v>425</v>
      </c>
      <c r="H14" s="319"/>
      <c r="I14" s="724" t="s">
        <v>432</v>
      </c>
      <c r="J14" s="319"/>
      <c r="K14" s="724" t="s">
        <v>429</v>
      </c>
      <c r="L14" s="79"/>
      <c r="M14" s="749" t="s">
        <v>431</v>
      </c>
      <c r="N14" s="749"/>
      <c r="O14" s="749" t="s">
        <v>426</v>
      </c>
      <c r="P14" s="749"/>
      <c r="Q14" s="749" t="s">
        <v>425</v>
      </c>
      <c r="R14" s="749"/>
      <c r="S14" s="749" t="s">
        <v>432</v>
      </c>
      <c r="T14" s="749"/>
      <c r="U14" s="749" t="s">
        <v>429</v>
      </c>
      <c r="V14" s="79"/>
      <c r="W14" s="749" t="s">
        <v>431</v>
      </c>
      <c r="X14" s="749"/>
      <c r="Y14" s="749" t="s">
        <v>426</v>
      </c>
      <c r="Z14" s="749"/>
      <c r="AA14" s="749" t="s">
        <v>425</v>
      </c>
      <c r="AB14" s="749"/>
      <c r="AC14" s="749" t="s">
        <v>432</v>
      </c>
      <c r="AD14" s="749"/>
      <c r="AE14" s="749" t="s">
        <v>429</v>
      </c>
      <c r="AF14" s="165"/>
    </row>
    <row r="15" spans="1:32" s="62" customFormat="1" ht="11.25" x14ac:dyDescent="0.2">
      <c r="A15" s="755"/>
      <c r="B15" s="148"/>
      <c r="C15" s="324"/>
      <c r="D15" s="293"/>
      <c r="E15" s="324"/>
      <c r="F15" s="293"/>
      <c r="G15" s="324"/>
      <c r="H15" s="293"/>
      <c r="I15" s="724">
        <v>2024</v>
      </c>
      <c r="J15" s="319"/>
      <c r="K15" s="724">
        <v>2023</v>
      </c>
      <c r="L15" s="371"/>
      <c r="M15" s="324"/>
      <c r="N15" s="293"/>
      <c r="O15" s="324"/>
      <c r="P15" s="293"/>
      <c r="Q15" s="324"/>
      <c r="R15" s="293"/>
      <c r="S15" s="724">
        <v>2024</v>
      </c>
      <c r="T15" s="724"/>
      <c r="U15" s="724">
        <v>2023</v>
      </c>
      <c r="V15" s="152"/>
      <c r="W15" s="324"/>
      <c r="X15" s="293"/>
      <c r="Y15" s="324"/>
      <c r="Z15" s="293"/>
      <c r="AA15" s="324"/>
      <c r="AB15" s="293"/>
      <c r="AC15" s="724">
        <v>2024</v>
      </c>
      <c r="AD15" s="724"/>
      <c r="AE15" s="724">
        <v>2023</v>
      </c>
      <c r="AF15" s="380"/>
    </row>
    <row r="16" spans="1:32" s="62" customFormat="1" ht="3" customHeight="1" x14ac:dyDescent="0.2">
      <c r="A16" s="755"/>
      <c r="B16" s="251"/>
      <c r="C16" s="366"/>
      <c r="D16" s="366"/>
      <c r="E16" s="366"/>
      <c r="F16" s="366"/>
      <c r="G16" s="366"/>
      <c r="H16" s="253"/>
      <c r="I16" s="372"/>
      <c r="J16" s="372"/>
      <c r="K16" s="372"/>
      <c r="L16" s="86"/>
      <c r="M16" s="366"/>
      <c r="N16" s="366"/>
      <c r="O16" s="366"/>
      <c r="P16" s="366"/>
      <c r="Q16" s="366"/>
      <c r="R16" s="253"/>
      <c r="S16" s="372"/>
      <c r="T16" s="372"/>
      <c r="U16" s="372"/>
      <c r="V16" s="408"/>
      <c r="W16" s="399"/>
      <c r="X16" s="399"/>
      <c r="Y16" s="399"/>
      <c r="Z16" s="399"/>
      <c r="AA16" s="399"/>
      <c r="AB16" s="399"/>
      <c r="AC16" s="626"/>
      <c r="AD16" s="404"/>
      <c r="AE16" s="418"/>
      <c r="AF16" s="139"/>
    </row>
    <row r="17" spans="1:36" s="62" customFormat="1" ht="5.25" customHeight="1" x14ac:dyDescent="0.2">
      <c r="A17" s="755"/>
      <c r="B17" s="93"/>
      <c r="C17" s="67"/>
      <c r="D17" s="67"/>
      <c r="E17" s="67"/>
      <c r="F17" s="67"/>
      <c r="G17" s="67"/>
      <c r="I17" s="67"/>
      <c r="J17" s="161"/>
      <c r="K17" s="400"/>
      <c r="L17" s="69"/>
      <c r="M17" s="67"/>
      <c r="N17" s="401"/>
      <c r="O17" s="67"/>
      <c r="P17" s="401"/>
      <c r="Q17" s="67"/>
      <c r="R17" s="397"/>
      <c r="S17" s="67"/>
      <c r="T17" s="409"/>
      <c r="U17" s="409"/>
      <c r="V17" s="409"/>
      <c r="W17" s="67"/>
      <c r="X17" s="356"/>
      <c r="Y17" s="67"/>
      <c r="Z17" s="356"/>
      <c r="AA17" s="67"/>
      <c r="AB17" s="356"/>
      <c r="AC17" s="67"/>
      <c r="AD17" s="121"/>
      <c r="AE17" s="373"/>
      <c r="AF17" s="419"/>
    </row>
    <row r="18" spans="1:36" s="62" customFormat="1" ht="11.25" x14ac:dyDescent="0.2">
      <c r="A18" s="755"/>
      <c r="B18" s="385" t="s">
        <v>74</v>
      </c>
      <c r="C18" s="356">
        <v>0</v>
      </c>
      <c r="D18" s="144"/>
      <c r="E18" s="356">
        <v>21</v>
      </c>
      <c r="F18" s="144"/>
      <c r="G18" s="356">
        <v>0</v>
      </c>
      <c r="H18" s="107"/>
      <c r="I18" s="356">
        <v>1024.2</v>
      </c>
      <c r="J18" s="144"/>
      <c r="K18" s="356">
        <v>201.6</v>
      </c>
      <c r="L18" s="144"/>
      <c r="M18" s="356">
        <v>11716.748750000001</v>
      </c>
      <c r="N18" s="144"/>
      <c r="O18" s="356">
        <v>7100.21</v>
      </c>
      <c r="P18" s="144"/>
      <c r="Q18" s="356">
        <v>12016.4755</v>
      </c>
      <c r="R18" s="107"/>
      <c r="S18" s="356">
        <v>81539.134250000003</v>
      </c>
      <c r="T18" s="144"/>
      <c r="U18" s="144">
        <v>57502.15</v>
      </c>
      <c r="V18" s="600"/>
      <c r="W18" s="356">
        <v>11716.748750000001</v>
      </c>
      <c r="X18" s="144"/>
      <c r="Y18" s="356">
        <v>7121.21</v>
      </c>
      <c r="Z18" s="144"/>
      <c r="AA18" s="356">
        <v>12016.4755</v>
      </c>
      <c r="AB18" s="107"/>
      <c r="AC18" s="356">
        <v>82563.33425</v>
      </c>
      <c r="AD18" s="144"/>
      <c r="AE18" s="144">
        <v>57703.750000000007</v>
      </c>
      <c r="AF18" s="140"/>
      <c r="AH18" s="121"/>
      <c r="AI18" s="121"/>
      <c r="AJ18" s="121"/>
    </row>
    <row r="19" spans="1:36" s="62" customFormat="1" ht="9.75" customHeight="1" x14ac:dyDescent="0.2">
      <c r="A19" s="755"/>
      <c r="B19" s="386" t="s">
        <v>75</v>
      </c>
      <c r="C19" s="614"/>
      <c r="D19" s="144"/>
      <c r="E19" s="614"/>
      <c r="F19" s="144"/>
      <c r="G19" s="614"/>
      <c r="H19" s="107"/>
      <c r="I19" s="614"/>
      <c r="J19" s="144"/>
      <c r="K19" s="144"/>
      <c r="L19" s="144"/>
      <c r="M19" s="614"/>
      <c r="N19" s="144"/>
      <c r="O19" s="614"/>
      <c r="P19" s="144"/>
      <c r="Q19" s="614"/>
      <c r="R19" s="107"/>
      <c r="S19" s="614"/>
      <c r="T19" s="144"/>
      <c r="U19" s="144"/>
      <c r="V19" s="600"/>
      <c r="W19" s="614"/>
      <c r="X19" s="144"/>
      <c r="Y19" s="614"/>
      <c r="Z19" s="144"/>
      <c r="AA19" s="614"/>
      <c r="AB19" s="107"/>
      <c r="AC19" s="614"/>
      <c r="AD19" s="144"/>
      <c r="AE19" s="144"/>
      <c r="AF19" s="140"/>
      <c r="AH19" s="121"/>
      <c r="AI19" s="121"/>
      <c r="AJ19" s="121"/>
    </row>
    <row r="20" spans="1:36" s="62" customFormat="1" ht="14.25" customHeight="1" x14ac:dyDescent="0.2">
      <c r="A20" s="755"/>
      <c r="B20" s="385" t="s">
        <v>76</v>
      </c>
      <c r="C20" s="356">
        <v>0</v>
      </c>
      <c r="D20" s="144"/>
      <c r="E20" s="356">
        <v>0</v>
      </c>
      <c r="F20" s="144"/>
      <c r="G20" s="356">
        <v>0</v>
      </c>
      <c r="H20" s="107"/>
      <c r="I20" s="356">
        <v>0</v>
      </c>
      <c r="J20" s="144"/>
      <c r="K20" s="356">
        <v>46.56</v>
      </c>
      <c r="L20" s="144"/>
      <c r="M20" s="356">
        <v>17671.306</v>
      </c>
      <c r="N20" s="144"/>
      <c r="O20" s="356">
        <v>15962.46</v>
      </c>
      <c r="P20" s="144"/>
      <c r="Q20" s="356">
        <v>18866.86</v>
      </c>
      <c r="R20" s="107"/>
      <c r="S20" s="356">
        <v>89729.383000000002</v>
      </c>
      <c r="T20" s="144"/>
      <c r="U20" s="144">
        <v>84981.741999999998</v>
      </c>
      <c r="V20" s="600"/>
      <c r="W20" s="356">
        <v>17671.306</v>
      </c>
      <c r="X20" s="144"/>
      <c r="Y20" s="356">
        <v>15962.46</v>
      </c>
      <c r="Z20" s="144"/>
      <c r="AA20" s="356">
        <v>18866.86</v>
      </c>
      <c r="AB20" s="107"/>
      <c r="AC20" s="356">
        <v>89729.383000000002</v>
      </c>
      <c r="AD20" s="144"/>
      <c r="AE20" s="144">
        <v>85028.301999999996</v>
      </c>
      <c r="AF20" s="140"/>
      <c r="AH20" s="121"/>
      <c r="AI20" s="121"/>
      <c r="AJ20" s="121"/>
    </row>
    <row r="21" spans="1:36" s="62" customFormat="1" ht="9.75" customHeight="1" x14ac:dyDescent="0.2">
      <c r="A21" s="755"/>
      <c r="B21" s="386" t="s">
        <v>77</v>
      </c>
      <c r="C21" s="614"/>
      <c r="D21" s="144"/>
      <c r="E21" s="614"/>
      <c r="F21" s="144"/>
      <c r="G21" s="614"/>
      <c r="H21" s="107"/>
      <c r="I21" s="614"/>
      <c r="J21" s="144"/>
      <c r="K21" s="144"/>
      <c r="L21" s="144"/>
      <c r="M21" s="614"/>
      <c r="N21" s="144"/>
      <c r="O21" s="614"/>
      <c r="P21" s="144"/>
      <c r="Q21" s="614"/>
      <c r="R21" s="107"/>
      <c r="S21" s="614"/>
      <c r="T21" s="144"/>
      <c r="U21" s="144"/>
      <c r="V21" s="600"/>
      <c r="W21" s="614"/>
      <c r="X21" s="144"/>
      <c r="Y21" s="614"/>
      <c r="Z21" s="144"/>
      <c r="AA21" s="614"/>
      <c r="AB21" s="107"/>
      <c r="AC21" s="614"/>
      <c r="AD21" s="144"/>
      <c r="AE21" s="144"/>
      <c r="AF21" s="140"/>
      <c r="AH21" s="121"/>
      <c r="AI21" s="121"/>
      <c r="AJ21" s="121"/>
    </row>
    <row r="22" spans="1:36" s="62" customFormat="1" ht="14.25" customHeight="1" x14ac:dyDescent="0.2">
      <c r="A22" s="755"/>
      <c r="B22" s="385" t="s">
        <v>155</v>
      </c>
      <c r="C22" s="356">
        <v>0</v>
      </c>
      <c r="D22" s="144"/>
      <c r="E22" s="356">
        <v>1218.1569999999999</v>
      </c>
      <c r="F22" s="144"/>
      <c r="G22" s="356">
        <v>1088.576</v>
      </c>
      <c r="H22" s="107"/>
      <c r="I22" s="356">
        <v>8846.3729999999996</v>
      </c>
      <c r="J22" s="144"/>
      <c r="K22" s="356">
        <v>343.49</v>
      </c>
      <c r="L22" s="144"/>
      <c r="M22" s="356">
        <v>15827.336800000001</v>
      </c>
      <c r="N22" s="144"/>
      <c r="O22" s="356">
        <v>17517.843699999998</v>
      </c>
      <c r="P22" s="144"/>
      <c r="Q22" s="356">
        <v>26576.405500000001</v>
      </c>
      <c r="R22" s="107"/>
      <c r="S22" s="356">
        <v>112303.21480000002</v>
      </c>
      <c r="T22" s="144"/>
      <c r="U22" s="144">
        <v>49026.999559999997</v>
      </c>
      <c r="V22" s="600"/>
      <c r="W22" s="356">
        <v>15827.336800000001</v>
      </c>
      <c r="X22" s="144"/>
      <c r="Y22" s="356">
        <v>18736.000699999997</v>
      </c>
      <c r="Z22" s="144"/>
      <c r="AA22" s="356">
        <v>27664.981500000002</v>
      </c>
      <c r="AB22" s="107"/>
      <c r="AC22" s="356">
        <v>121149.58780000001</v>
      </c>
      <c r="AD22" s="144"/>
      <c r="AE22" s="144">
        <v>49370.489559999995</v>
      </c>
      <c r="AF22" s="140"/>
      <c r="AH22" s="121"/>
      <c r="AI22" s="121"/>
      <c r="AJ22" s="121"/>
    </row>
    <row r="23" spans="1:36" s="62" customFormat="1" ht="10.5" customHeight="1" x14ac:dyDescent="0.2">
      <c r="A23" s="755"/>
      <c r="B23" s="386" t="s">
        <v>156</v>
      </c>
      <c r="D23" s="144"/>
      <c r="F23" s="144"/>
      <c r="H23" s="107"/>
      <c r="J23" s="144"/>
      <c r="L23" s="144"/>
      <c r="N23" s="144"/>
      <c r="P23" s="144"/>
      <c r="R23" s="107"/>
      <c r="T23" s="144"/>
      <c r="U23" s="144"/>
      <c r="V23" s="600"/>
      <c r="X23" s="144"/>
      <c r="Z23" s="144"/>
      <c r="AB23" s="107"/>
      <c r="AD23" s="144"/>
      <c r="AE23" s="144"/>
      <c r="AF23" s="140"/>
      <c r="AH23" s="121"/>
      <c r="AI23" s="121"/>
      <c r="AJ23" s="121"/>
    </row>
    <row r="24" spans="1:36" s="62" customFormat="1" ht="14.25" customHeight="1" x14ac:dyDescent="0.2">
      <c r="A24" s="755"/>
      <c r="B24" s="385" t="s">
        <v>80</v>
      </c>
      <c r="C24" s="614">
        <v>609.79999999999995</v>
      </c>
      <c r="D24" s="144"/>
      <c r="E24" s="614">
        <v>152</v>
      </c>
      <c r="F24" s="144"/>
      <c r="G24" s="614">
        <v>37.68</v>
      </c>
      <c r="H24" s="107"/>
      <c r="I24" s="614">
        <v>2062.76125</v>
      </c>
      <c r="J24" s="144"/>
      <c r="K24" s="144">
        <v>5388.7129999999997</v>
      </c>
      <c r="L24" s="144"/>
      <c r="M24" s="614">
        <v>28787.887449999998</v>
      </c>
      <c r="N24" s="144"/>
      <c r="O24" s="614">
        <v>24368.218250000002</v>
      </c>
      <c r="P24" s="144"/>
      <c r="Q24" s="614">
        <v>35846.570549999997</v>
      </c>
      <c r="R24" s="107"/>
      <c r="S24" s="614">
        <v>189150.7555</v>
      </c>
      <c r="T24" s="144"/>
      <c r="U24" s="144">
        <v>219836.07581000001</v>
      </c>
      <c r="V24" s="600"/>
      <c r="W24" s="614">
        <v>29397.687449999998</v>
      </c>
      <c r="X24" s="144"/>
      <c r="Y24" s="614">
        <v>24520.218250000002</v>
      </c>
      <c r="Z24" s="144"/>
      <c r="AA24" s="614">
        <v>35884.250549999997</v>
      </c>
      <c r="AB24" s="107"/>
      <c r="AC24" s="614">
        <v>191213.51675000001</v>
      </c>
      <c r="AD24" s="144"/>
      <c r="AE24" s="144">
        <v>225224.78881</v>
      </c>
      <c r="AF24" s="140"/>
      <c r="AH24" s="121"/>
      <c r="AI24" s="121"/>
      <c r="AJ24" s="121"/>
    </row>
    <row r="25" spans="1:36" s="62" customFormat="1" ht="9.75" customHeight="1" x14ac:dyDescent="0.2">
      <c r="A25" s="755"/>
      <c r="B25" s="386" t="s">
        <v>81</v>
      </c>
      <c r="C25" s="614"/>
      <c r="D25" s="356"/>
      <c r="E25" s="614"/>
      <c r="F25" s="356"/>
      <c r="G25" s="614"/>
      <c r="H25" s="107"/>
      <c r="I25" s="614"/>
      <c r="J25" s="144"/>
      <c r="K25" s="144"/>
      <c r="L25" s="144"/>
      <c r="M25" s="614"/>
      <c r="N25" s="356"/>
      <c r="O25" s="614"/>
      <c r="P25" s="356"/>
      <c r="Q25" s="614"/>
      <c r="R25" s="107"/>
      <c r="S25" s="614"/>
      <c r="T25" s="144"/>
      <c r="U25" s="144"/>
      <c r="V25" s="600"/>
      <c r="W25" s="614"/>
      <c r="X25" s="356"/>
      <c r="Y25" s="614"/>
      <c r="Z25" s="356"/>
      <c r="AA25" s="614"/>
      <c r="AB25" s="107"/>
      <c r="AC25" s="614"/>
      <c r="AD25" s="144"/>
      <c r="AE25" s="144"/>
      <c r="AF25" s="420"/>
      <c r="AH25" s="98"/>
    </row>
    <row r="26" spans="1:36" s="62" customFormat="1" ht="8.25" customHeight="1" x14ac:dyDescent="0.2">
      <c r="A26" s="755"/>
      <c r="B26" s="100"/>
      <c r="C26" s="367"/>
      <c r="D26" s="367"/>
      <c r="E26" s="367"/>
      <c r="F26" s="367"/>
      <c r="G26" s="367"/>
      <c r="H26" s="277"/>
      <c r="I26" s="367"/>
      <c r="J26" s="142"/>
      <c r="K26" s="142"/>
      <c r="L26" s="142"/>
      <c r="M26" s="367"/>
      <c r="N26" s="367"/>
      <c r="O26" s="367"/>
      <c r="P26" s="367"/>
      <c r="Q26" s="367"/>
      <c r="R26" s="277"/>
      <c r="S26" s="367"/>
      <c r="T26" s="142"/>
      <c r="U26" s="142"/>
      <c r="V26" s="601"/>
      <c r="W26" s="367"/>
      <c r="X26" s="367"/>
      <c r="Y26" s="367"/>
      <c r="Z26" s="367"/>
      <c r="AA26" s="367"/>
      <c r="AB26" s="277"/>
      <c r="AC26" s="367"/>
      <c r="AD26" s="142"/>
      <c r="AE26" s="142"/>
      <c r="AF26" s="421"/>
    </row>
    <row r="27" spans="1:36" s="62" customFormat="1" ht="12.75" customHeight="1" x14ac:dyDescent="0.2">
      <c r="A27" s="755"/>
      <c r="B27" s="385" t="s">
        <v>82</v>
      </c>
      <c r="C27" s="374">
        <f>SUM(C18:C24)</f>
        <v>609.79999999999995</v>
      </c>
      <c r="D27" s="374"/>
      <c r="E27" s="374">
        <f>SUM(E18:E24)</f>
        <v>1391.1569999999999</v>
      </c>
      <c r="F27" s="374"/>
      <c r="G27" s="374">
        <f>SUM(G18:G24)</f>
        <v>1126.2560000000001</v>
      </c>
      <c r="H27" s="374"/>
      <c r="I27" s="374">
        <f>SUM(I18:I24)</f>
        <v>11933.33425</v>
      </c>
      <c r="J27" s="374"/>
      <c r="K27" s="374">
        <f t="shared" ref="K27" si="0">SUM(K18:K24)</f>
        <v>5980.3629999999994</v>
      </c>
      <c r="L27" s="374"/>
      <c r="M27" s="374">
        <f>SUM(M18:M24)</f>
        <v>74003.278999999995</v>
      </c>
      <c r="N27" s="374"/>
      <c r="O27" s="374">
        <f>SUM(O18:O24)</f>
        <v>64948.731950000001</v>
      </c>
      <c r="P27" s="374"/>
      <c r="Q27" s="374">
        <f>SUM(Q18:Q24)</f>
        <v>93306.311549999999</v>
      </c>
      <c r="R27" s="374"/>
      <c r="S27" s="374">
        <f>SUM(S18:S24)</f>
        <v>472722.48754999996</v>
      </c>
      <c r="T27" s="374"/>
      <c r="U27" s="374">
        <f t="shared" ref="U27" si="1">SUM(U18:U24)</f>
        <v>411346.96736999997</v>
      </c>
      <c r="V27" s="374"/>
      <c r="W27" s="374">
        <f>SUM(W18:W24)</f>
        <v>74613.078999999998</v>
      </c>
      <c r="X27" s="374"/>
      <c r="Y27" s="374">
        <f>SUM(Y18:Y24)</f>
        <v>66339.888949999993</v>
      </c>
      <c r="Z27" s="374"/>
      <c r="AA27" s="374">
        <f t="shared" ref="AA27" si="2">SUM(AA18:AA24)</f>
        <v>94432.567550000007</v>
      </c>
      <c r="AB27" s="374"/>
      <c r="AC27" s="374">
        <f>SUM(AC18:AC24)</f>
        <v>484655.82179999998</v>
      </c>
      <c r="AD27" s="374"/>
      <c r="AE27" s="374">
        <f t="shared" ref="AE27" si="3">SUM(AE18:AE24)</f>
        <v>417327.33036999998</v>
      </c>
      <c r="AF27" s="140"/>
      <c r="AH27" s="98"/>
    </row>
    <row r="28" spans="1:36" s="62" customFormat="1" ht="11.25" customHeight="1" x14ac:dyDescent="0.2">
      <c r="A28" s="755"/>
      <c r="B28" s="386" t="s">
        <v>83</v>
      </c>
      <c r="I28" s="402"/>
      <c r="J28" s="402"/>
      <c r="K28" s="144"/>
      <c r="L28" s="134"/>
      <c r="M28" s="397"/>
      <c r="N28" s="397"/>
      <c r="O28" s="397"/>
      <c r="P28" s="397"/>
      <c r="Q28" s="397"/>
      <c r="R28" s="410"/>
      <c r="S28" s="410"/>
      <c r="T28" s="410"/>
      <c r="U28" s="410"/>
      <c r="V28" s="410"/>
      <c r="W28" s="397"/>
      <c r="X28" s="397"/>
      <c r="Y28" s="397"/>
      <c r="Z28" s="397"/>
      <c r="AA28" s="397"/>
      <c r="AB28" s="416"/>
      <c r="AC28" s="416"/>
      <c r="AD28" s="416"/>
      <c r="AE28" s="416"/>
      <c r="AF28" s="420"/>
    </row>
    <row r="29" spans="1:36" s="62" customFormat="1" ht="5.25" customHeight="1" thickBot="1" x14ac:dyDescent="0.25">
      <c r="A29" s="755"/>
      <c r="B29" s="387"/>
      <c r="C29" s="369"/>
      <c r="D29" s="369"/>
      <c r="E29" s="369"/>
      <c r="F29" s="369"/>
      <c r="G29" s="369"/>
      <c r="H29" s="369"/>
      <c r="I29" s="369"/>
      <c r="J29" s="369"/>
      <c r="K29" s="369"/>
      <c r="L29" s="368"/>
      <c r="M29" s="403"/>
      <c r="N29" s="403"/>
      <c r="O29" s="403"/>
      <c r="P29" s="403"/>
      <c r="Q29" s="403"/>
      <c r="R29" s="403"/>
      <c r="S29" s="403"/>
      <c r="T29" s="403"/>
      <c r="U29" s="403"/>
      <c r="V29" s="403"/>
      <c r="W29" s="411"/>
      <c r="X29" s="411"/>
      <c r="Y29" s="411"/>
      <c r="Z29" s="411"/>
      <c r="AA29" s="411"/>
      <c r="AB29" s="411"/>
      <c r="AC29" s="411"/>
      <c r="AD29" s="411"/>
      <c r="AE29" s="411"/>
      <c r="AF29" s="422"/>
    </row>
    <row r="30" spans="1:36" s="62" customFormat="1" ht="6.75" customHeight="1" thickBot="1" x14ac:dyDescent="0.25">
      <c r="A30" s="755"/>
      <c r="B30" s="388"/>
      <c r="M30" s="397"/>
      <c r="N30" s="397"/>
      <c r="O30" s="397"/>
      <c r="P30" s="397"/>
      <c r="Q30" s="397"/>
      <c r="R30" s="397"/>
      <c r="S30" s="397"/>
      <c r="T30" s="397"/>
      <c r="U30" s="397"/>
      <c r="V30" s="397"/>
      <c r="W30" s="397"/>
      <c r="X30" s="397"/>
      <c r="Y30" s="397"/>
      <c r="Z30" s="397"/>
      <c r="AA30" s="397"/>
      <c r="AB30" s="397"/>
      <c r="AC30" s="397"/>
      <c r="AD30" s="397"/>
      <c r="AE30" s="397"/>
    </row>
    <row r="31" spans="1:36" s="62" customFormat="1" ht="17.25" customHeight="1" x14ac:dyDescent="0.2">
      <c r="A31" s="755"/>
      <c r="B31" s="389" t="s">
        <v>84</v>
      </c>
      <c r="C31" s="390" t="s">
        <v>157</v>
      </c>
      <c r="D31" s="390"/>
      <c r="E31" s="390"/>
      <c r="F31" s="390"/>
      <c r="G31" s="390"/>
      <c r="H31" s="390"/>
      <c r="I31" s="226"/>
      <c r="J31" s="226"/>
      <c r="K31" s="226"/>
      <c r="L31" s="390"/>
      <c r="M31" s="593" t="s">
        <v>70</v>
      </c>
      <c r="N31" s="593"/>
      <c r="O31" s="593"/>
      <c r="P31" s="593"/>
      <c r="Q31" s="593"/>
      <c r="R31" s="593"/>
      <c r="S31" s="398"/>
      <c r="T31" s="398"/>
      <c r="U31" s="398"/>
      <c r="V31" s="398"/>
      <c r="W31" s="594" t="s">
        <v>13</v>
      </c>
      <c r="X31" s="594"/>
      <c r="Y31" s="594"/>
      <c r="Z31" s="594"/>
      <c r="AA31" s="594"/>
      <c r="AB31" s="594"/>
      <c r="AC31" s="398"/>
      <c r="AD31" s="398"/>
      <c r="AE31" s="398"/>
      <c r="AF31" s="417"/>
    </row>
    <row r="32" spans="1:36" s="62" customFormat="1" ht="12.75" customHeight="1" x14ac:dyDescent="0.2">
      <c r="A32" s="755"/>
      <c r="B32" s="391" t="s">
        <v>85</v>
      </c>
      <c r="C32" s="82" t="s">
        <v>158</v>
      </c>
      <c r="D32" s="82"/>
      <c r="E32" s="82"/>
      <c r="F32" s="82"/>
      <c r="G32" s="82"/>
      <c r="H32" s="82"/>
      <c r="I32" s="150"/>
      <c r="J32" s="150"/>
      <c r="K32" s="150"/>
      <c r="L32" s="82"/>
      <c r="M32" s="595" t="s">
        <v>73</v>
      </c>
      <c r="N32" s="595"/>
      <c r="O32" s="595"/>
      <c r="P32" s="595"/>
      <c r="Q32" s="595"/>
      <c r="R32" s="595"/>
      <c r="S32" s="378"/>
      <c r="T32" s="378"/>
      <c r="U32" s="378"/>
      <c r="V32" s="378"/>
      <c r="W32" s="376" t="s">
        <v>22</v>
      </c>
      <c r="X32" s="376"/>
      <c r="Y32" s="376"/>
      <c r="Z32" s="376"/>
      <c r="AA32" s="376"/>
      <c r="AB32" s="376"/>
      <c r="AC32" s="378"/>
      <c r="AD32" s="378"/>
      <c r="AE32" s="378"/>
      <c r="AF32" s="165"/>
    </row>
    <row r="33" spans="1:34" s="62" customFormat="1" ht="4.5" customHeight="1" x14ac:dyDescent="0.2">
      <c r="A33" s="755"/>
      <c r="B33" s="392"/>
      <c r="C33" s="253"/>
      <c r="D33" s="253"/>
      <c r="E33" s="253"/>
      <c r="F33" s="253"/>
      <c r="G33" s="253"/>
      <c r="H33" s="253"/>
      <c r="I33" s="253"/>
      <c r="J33" s="150"/>
      <c r="K33" s="150"/>
      <c r="L33" s="150"/>
      <c r="M33" s="377"/>
      <c r="N33" s="377"/>
      <c r="O33" s="377"/>
      <c r="P33" s="377"/>
      <c r="Q33" s="377"/>
      <c r="R33" s="377"/>
      <c r="S33" s="377"/>
      <c r="T33" s="378"/>
      <c r="U33" s="378"/>
      <c r="V33" s="378"/>
      <c r="W33" s="377"/>
      <c r="X33" s="377"/>
      <c r="Y33" s="377"/>
      <c r="Z33" s="377"/>
      <c r="AA33" s="377"/>
      <c r="AB33" s="377"/>
      <c r="AC33" s="377"/>
      <c r="AD33" s="377"/>
      <c r="AE33" s="378"/>
      <c r="AF33" s="165"/>
    </row>
    <row r="34" spans="1:34" s="62" customFormat="1" ht="3" customHeight="1" x14ac:dyDescent="0.2">
      <c r="A34" s="755"/>
      <c r="B34" s="148"/>
      <c r="C34" s="393"/>
      <c r="D34" s="393"/>
      <c r="E34" s="393"/>
      <c r="F34" s="393"/>
      <c r="G34" s="393"/>
      <c r="H34" s="393"/>
      <c r="I34" s="150"/>
      <c r="J34" s="150"/>
      <c r="K34" s="150"/>
      <c r="L34" s="150"/>
      <c r="M34" s="378"/>
      <c r="N34" s="378"/>
      <c r="O34" s="378"/>
      <c r="P34" s="378"/>
      <c r="Q34" s="378"/>
      <c r="R34" s="378"/>
      <c r="S34" s="378"/>
      <c r="T34" s="378"/>
      <c r="U34" s="378"/>
      <c r="V34" s="378"/>
      <c r="W34" s="596"/>
      <c r="X34" s="596"/>
      <c r="Y34" s="596"/>
      <c r="Z34" s="596"/>
      <c r="AA34" s="596"/>
      <c r="AB34" s="596"/>
      <c r="AC34" s="596"/>
      <c r="AD34" s="378"/>
      <c r="AE34" s="378"/>
      <c r="AF34" s="165"/>
    </row>
    <row r="35" spans="1:34" s="62" customFormat="1" ht="14.25" customHeight="1" x14ac:dyDescent="0.2">
      <c r="A35" s="755"/>
      <c r="B35" s="148"/>
      <c r="C35" s="272" t="s">
        <v>400</v>
      </c>
      <c r="D35" s="127"/>
      <c r="E35" s="272">
        <v>2022</v>
      </c>
      <c r="F35" s="127"/>
      <c r="G35" s="127">
        <v>2021</v>
      </c>
      <c r="H35" s="127"/>
      <c r="I35" s="127">
        <v>2020</v>
      </c>
      <c r="J35" s="272"/>
      <c r="K35" s="272"/>
      <c r="L35" s="78"/>
      <c r="M35" s="272" t="s">
        <v>400</v>
      </c>
      <c r="N35" s="127"/>
      <c r="O35" s="272">
        <v>2022</v>
      </c>
      <c r="P35" s="127"/>
      <c r="Q35" s="127">
        <v>2021</v>
      </c>
      <c r="R35" s="127"/>
      <c r="S35" s="127">
        <v>2020</v>
      </c>
      <c r="T35" s="597"/>
      <c r="U35" s="597"/>
      <c r="V35" s="597"/>
      <c r="W35" s="272" t="s">
        <v>400</v>
      </c>
      <c r="X35" s="127"/>
      <c r="Y35" s="272">
        <v>2022</v>
      </c>
      <c r="Z35" s="127"/>
      <c r="AA35" s="127">
        <v>2021</v>
      </c>
      <c r="AB35" s="127"/>
      <c r="AC35" s="127">
        <v>2020</v>
      </c>
      <c r="AD35" s="597"/>
      <c r="AE35" s="378"/>
      <c r="AF35" s="165"/>
    </row>
    <row r="36" spans="1:34" s="62" customFormat="1" ht="6.75" customHeight="1" x14ac:dyDescent="0.2">
      <c r="A36" s="755"/>
      <c r="B36" s="251"/>
      <c r="C36" s="86"/>
      <c r="D36" s="86"/>
      <c r="E36" s="86"/>
      <c r="F36" s="86"/>
      <c r="G36" s="86"/>
      <c r="H36" s="86"/>
      <c r="I36" s="86"/>
      <c r="J36" s="86"/>
      <c r="K36" s="86"/>
      <c r="L36" s="86"/>
      <c r="M36" s="404"/>
      <c r="N36" s="404"/>
      <c r="O36" s="404"/>
      <c r="P36" s="404"/>
      <c r="Q36" s="404"/>
      <c r="R36" s="404"/>
      <c r="S36" s="404"/>
      <c r="T36" s="404"/>
      <c r="U36" s="404"/>
      <c r="V36" s="404"/>
      <c r="W36" s="86"/>
      <c r="X36" s="404"/>
      <c r="Y36" s="86"/>
      <c r="Z36" s="404"/>
      <c r="AA36" s="86"/>
      <c r="AB36" s="404"/>
      <c r="AC36" s="86"/>
      <c r="AD36" s="404"/>
      <c r="AE36" s="404"/>
      <c r="AF36" s="276"/>
    </row>
    <row r="37" spans="1:34" s="62" customFormat="1" ht="6" customHeight="1" x14ac:dyDescent="0.2">
      <c r="A37" s="755"/>
      <c r="B37" s="93"/>
      <c r="C37" s="69"/>
      <c r="D37" s="69"/>
      <c r="E37" s="69"/>
      <c r="F37" s="69"/>
      <c r="G37" s="69"/>
      <c r="H37" s="69"/>
      <c r="I37" s="69"/>
      <c r="J37" s="352"/>
      <c r="K37" s="352"/>
      <c r="L37" s="352"/>
      <c r="M37" s="69"/>
      <c r="N37" s="405"/>
      <c r="O37" s="69"/>
      <c r="P37" s="405"/>
      <c r="Q37" s="69"/>
      <c r="R37" s="405"/>
      <c r="S37" s="69"/>
      <c r="T37" s="405"/>
      <c r="U37" s="405"/>
      <c r="V37" s="405"/>
      <c r="W37" s="69"/>
      <c r="X37" s="405"/>
      <c r="Y37" s="69"/>
      <c r="Z37" s="405"/>
      <c r="AA37" s="69"/>
      <c r="AB37" s="405"/>
      <c r="AC37" s="69"/>
      <c r="AD37" s="405"/>
      <c r="AE37" s="416"/>
      <c r="AF37" s="140"/>
    </row>
    <row r="38" spans="1:34" s="62" customFormat="1" ht="11.25" x14ac:dyDescent="0.2">
      <c r="A38" s="755"/>
      <c r="B38" s="394" t="s">
        <v>159</v>
      </c>
      <c r="C38" s="356">
        <v>201.6</v>
      </c>
      <c r="E38" s="356">
        <v>2222</v>
      </c>
      <c r="G38" s="356">
        <v>8160</v>
      </c>
      <c r="I38" s="356">
        <v>6770</v>
      </c>
      <c r="J38" s="144"/>
      <c r="K38" s="144"/>
      <c r="L38" s="134"/>
      <c r="M38" s="356">
        <v>120202.32249999999</v>
      </c>
      <c r="N38" s="107"/>
      <c r="O38" s="356">
        <v>106612.23</v>
      </c>
      <c r="P38" s="107"/>
      <c r="Q38" s="356">
        <v>80551.66412999999</v>
      </c>
      <c r="R38" s="107"/>
      <c r="S38" s="356">
        <v>29800.569629999998</v>
      </c>
      <c r="T38" s="412"/>
      <c r="U38" s="412"/>
      <c r="V38" s="412"/>
      <c r="W38" s="144">
        <v>120403.9225</v>
      </c>
      <c r="X38" s="107"/>
      <c r="Y38" s="144">
        <v>108834.23</v>
      </c>
      <c r="Z38" s="107"/>
      <c r="AA38" s="144">
        <v>88711.66412999999</v>
      </c>
      <c r="AB38" s="107"/>
      <c r="AC38" s="144">
        <v>36570.569629999998</v>
      </c>
      <c r="AD38" s="416"/>
      <c r="AE38" s="397"/>
      <c r="AF38" s="140"/>
      <c r="AH38" s="172"/>
    </row>
    <row r="39" spans="1:34" s="62" customFormat="1" ht="9.75" customHeight="1" x14ac:dyDescent="0.2">
      <c r="A39" s="755"/>
      <c r="B39" s="395" t="s">
        <v>160</v>
      </c>
      <c r="C39" s="614"/>
      <c r="E39" s="614"/>
      <c r="G39" s="614"/>
      <c r="I39" s="614"/>
      <c r="J39" s="144"/>
      <c r="K39" s="144"/>
      <c r="L39" s="134"/>
      <c r="M39" s="614"/>
      <c r="N39" s="107"/>
      <c r="O39" s="614"/>
      <c r="P39" s="107"/>
      <c r="Q39" s="614"/>
      <c r="R39" s="107"/>
      <c r="S39" s="614"/>
      <c r="T39" s="405"/>
      <c r="U39" s="412"/>
      <c r="V39" s="413"/>
      <c r="W39" s="144"/>
      <c r="X39" s="178"/>
      <c r="Y39" s="144"/>
      <c r="Z39" s="178"/>
      <c r="AA39" s="144"/>
      <c r="AB39" s="178"/>
      <c r="AC39" s="144"/>
      <c r="AD39" s="405"/>
      <c r="AE39" s="397"/>
      <c r="AF39" s="140"/>
      <c r="AH39" s="172"/>
    </row>
    <row r="40" spans="1:34" s="62" customFormat="1" ht="14.25" customHeight="1" x14ac:dyDescent="0.2">
      <c r="A40" s="755"/>
      <c r="B40" s="394" t="s">
        <v>161</v>
      </c>
      <c r="C40" s="356">
        <v>46.78</v>
      </c>
      <c r="E40" s="356">
        <v>0</v>
      </c>
      <c r="G40" s="356">
        <v>7.0110000000000001</v>
      </c>
      <c r="I40" s="356">
        <v>596.99199999999996</v>
      </c>
      <c r="J40" s="144"/>
      <c r="K40" s="144"/>
      <c r="L40" s="134"/>
      <c r="M40" s="356">
        <v>200301.584</v>
      </c>
      <c r="N40" s="107"/>
      <c r="O40" s="356">
        <v>286931.24635000003</v>
      </c>
      <c r="P40" s="107"/>
      <c r="Q40" s="356">
        <v>337247.45150000002</v>
      </c>
      <c r="R40" s="107"/>
      <c r="S40" s="356">
        <v>347713.67448000005</v>
      </c>
      <c r="T40" s="412"/>
      <c r="U40" s="412"/>
      <c r="V40" s="412"/>
      <c r="W40" s="144">
        <v>200348.364</v>
      </c>
      <c r="X40" s="107"/>
      <c r="Y40" s="144">
        <v>286931.24635000003</v>
      </c>
      <c r="Z40" s="107"/>
      <c r="AA40" s="144">
        <v>337254.46250000002</v>
      </c>
      <c r="AB40" s="107"/>
      <c r="AC40" s="144">
        <v>348310.66648000007</v>
      </c>
      <c r="AD40" s="416"/>
      <c r="AE40" s="397"/>
      <c r="AF40" s="140"/>
      <c r="AH40" s="172"/>
    </row>
    <row r="41" spans="1:34" s="62" customFormat="1" ht="9.75" customHeight="1" x14ac:dyDescent="0.2">
      <c r="A41" s="755"/>
      <c r="B41" s="395" t="s">
        <v>162</v>
      </c>
      <c r="C41" s="614"/>
      <c r="E41" s="614"/>
      <c r="G41" s="614"/>
      <c r="I41" s="614"/>
      <c r="J41" s="144"/>
      <c r="K41" s="144"/>
      <c r="L41" s="134"/>
      <c r="M41" s="614"/>
      <c r="N41" s="107"/>
      <c r="O41" s="614"/>
      <c r="P41" s="107"/>
      <c r="Q41" s="614"/>
      <c r="R41" s="107"/>
      <c r="S41" s="614"/>
      <c r="T41" s="412"/>
      <c r="U41" s="412"/>
      <c r="V41" s="412"/>
      <c r="W41" s="144"/>
      <c r="X41" s="107"/>
      <c r="Y41" s="144"/>
      <c r="Z41" s="107"/>
      <c r="AA41" s="144"/>
      <c r="AB41" s="107"/>
      <c r="AC41" s="144"/>
      <c r="AD41" s="416"/>
      <c r="AE41" s="397"/>
      <c r="AF41" s="140"/>
      <c r="AH41" s="172"/>
    </row>
    <row r="42" spans="1:34" s="62" customFormat="1" ht="14.25" customHeight="1" x14ac:dyDescent="0.2">
      <c r="A42" s="755"/>
      <c r="B42" s="385" t="s">
        <v>155</v>
      </c>
      <c r="C42" s="356">
        <v>948.49</v>
      </c>
      <c r="E42" s="356">
        <v>3000.8250600000001</v>
      </c>
      <c r="G42" s="356">
        <v>262.18599999999998</v>
      </c>
      <c r="I42" s="356">
        <v>317.76499999999999</v>
      </c>
      <c r="J42" s="144"/>
      <c r="K42" s="144"/>
      <c r="L42" s="134"/>
      <c r="M42" s="356">
        <v>213279.06656000001</v>
      </c>
      <c r="N42" s="107"/>
      <c r="O42" s="356">
        <v>140774.18007</v>
      </c>
      <c r="P42" s="107"/>
      <c r="Q42" s="356">
        <v>165250.92099000001</v>
      </c>
      <c r="R42" s="107"/>
      <c r="S42" s="356">
        <v>192547.68445000003</v>
      </c>
      <c r="T42" s="412"/>
      <c r="U42" s="412"/>
      <c r="V42" s="412"/>
      <c r="W42" s="144">
        <v>214227.55656</v>
      </c>
      <c r="X42" s="107"/>
      <c r="Y42" s="144">
        <v>143775.00513000001</v>
      </c>
      <c r="Z42" s="107"/>
      <c r="AA42" s="144">
        <v>165513.10699</v>
      </c>
      <c r="AB42" s="107"/>
      <c r="AC42" s="144">
        <v>192865.44945000004</v>
      </c>
      <c r="AD42" s="416"/>
      <c r="AE42" s="397"/>
      <c r="AF42" s="140"/>
      <c r="AH42" s="172"/>
    </row>
    <row r="43" spans="1:34" s="62" customFormat="1" ht="11.25" customHeight="1" x14ac:dyDescent="0.2">
      <c r="A43" s="755"/>
      <c r="B43" s="386" t="s">
        <v>156</v>
      </c>
      <c r="J43" s="144"/>
      <c r="K43" s="144"/>
      <c r="L43" s="134"/>
      <c r="N43" s="107"/>
      <c r="P43" s="107"/>
      <c r="R43" s="107"/>
      <c r="T43" s="412"/>
      <c r="U43" s="412"/>
      <c r="V43" s="414"/>
      <c r="W43" s="144"/>
      <c r="X43" s="107"/>
      <c r="Y43" s="144"/>
      <c r="Z43" s="107"/>
      <c r="AA43" s="144"/>
      <c r="AB43" s="107"/>
      <c r="AC43" s="144"/>
      <c r="AD43" s="416"/>
      <c r="AE43" s="397"/>
      <c r="AF43" s="140"/>
    </row>
    <row r="44" spans="1:34" s="62" customFormat="1" ht="14.25" customHeight="1" x14ac:dyDescent="0.2">
      <c r="A44" s="755"/>
      <c r="B44" s="394" t="s">
        <v>163</v>
      </c>
      <c r="C44" s="614">
        <v>17117.150000000001</v>
      </c>
      <c r="E44" s="614">
        <v>6345.4272000000001</v>
      </c>
      <c r="G44" s="614">
        <v>12048.334000000001</v>
      </c>
      <c r="I44" s="614">
        <v>18510.659159999999</v>
      </c>
      <c r="J44" s="144"/>
      <c r="K44" s="144"/>
      <c r="L44" s="134"/>
      <c r="M44" s="614">
        <v>450836.54382999998</v>
      </c>
      <c r="N44" s="107"/>
      <c r="O44" s="614">
        <v>618997.22390600003</v>
      </c>
      <c r="P44" s="107"/>
      <c r="Q44" s="614">
        <v>603773.38511999999</v>
      </c>
      <c r="R44" s="107"/>
      <c r="S44" s="614">
        <v>625635.37345000007</v>
      </c>
      <c r="T44" s="412"/>
      <c r="U44" s="412"/>
      <c r="V44" s="412"/>
      <c r="W44" s="144">
        <v>467953.69383</v>
      </c>
      <c r="X44" s="107"/>
      <c r="Y44" s="144">
        <v>625342.11110600003</v>
      </c>
      <c r="Z44" s="107"/>
      <c r="AA44" s="144">
        <v>615821.71912000002</v>
      </c>
      <c r="AB44" s="107"/>
      <c r="AC44" s="144">
        <v>644146.03261000011</v>
      </c>
      <c r="AD44" s="416"/>
      <c r="AE44" s="397"/>
      <c r="AF44" s="140"/>
    </row>
    <row r="45" spans="1:34" s="62" customFormat="1" ht="9.75" customHeight="1" x14ac:dyDescent="0.2">
      <c r="A45" s="755"/>
      <c r="B45" s="395" t="s">
        <v>164</v>
      </c>
      <c r="C45" s="516"/>
      <c r="D45" s="516"/>
      <c r="E45" s="516"/>
      <c r="F45" s="516"/>
      <c r="G45" s="516"/>
      <c r="H45" s="516"/>
      <c r="I45" s="516"/>
      <c r="J45" s="446"/>
      <c r="K45" s="446"/>
      <c r="L45" s="134"/>
      <c r="M45" s="516"/>
      <c r="N45" s="356"/>
      <c r="O45" s="516"/>
      <c r="P45" s="356"/>
      <c r="Q45" s="516"/>
      <c r="R45" s="356"/>
      <c r="S45" s="356"/>
      <c r="T45" s="397"/>
      <c r="U45" s="397"/>
      <c r="V45" s="397"/>
      <c r="W45" s="516"/>
      <c r="X45" s="125"/>
      <c r="Y45" s="516"/>
      <c r="Z45" s="125"/>
      <c r="AA45" s="516"/>
      <c r="AB45" s="125"/>
      <c r="AC45" s="125"/>
      <c r="AD45" s="397"/>
      <c r="AE45" s="397"/>
      <c r="AF45" s="140"/>
    </row>
    <row r="46" spans="1:34" s="62" customFormat="1" ht="6" customHeight="1" x14ac:dyDescent="0.2">
      <c r="A46" s="755"/>
      <c r="B46" s="395"/>
      <c r="C46" s="402"/>
      <c r="D46" s="402"/>
      <c r="E46" s="402"/>
      <c r="F46" s="402"/>
      <c r="G46" s="402"/>
      <c r="H46" s="402"/>
      <c r="I46" s="402"/>
      <c r="J46" s="446"/>
      <c r="K46" s="446"/>
      <c r="L46" s="134"/>
      <c r="M46" s="402"/>
      <c r="N46" s="356"/>
      <c r="O46" s="402"/>
      <c r="P46" s="356"/>
      <c r="Q46" s="402"/>
      <c r="R46" s="356"/>
      <c r="S46" s="356"/>
      <c r="T46" s="397"/>
      <c r="U46" s="397"/>
      <c r="V46" s="397"/>
      <c r="W46" s="402"/>
      <c r="X46" s="125"/>
      <c r="Y46" s="402"/>
      <c r="Z46" s="125"/>
      <c r="AA46" s="402"/>
      <c r="AB46" s="125"/>
      <c r="AC46" s="356"/>
      <c r="AD46" s="397"/>
      <c r="AE46" s="397"/>
      <c r="AF46" s="140"/>
    </row>
    <row r="47" spans="1:34" s="62" customFormat="1" ht="6" customHeight="1" x14ac:dyDescent="0.2">
      <c r="A47" s="755"/>
      <c r="B47" s="100"/>
      <c r="C47" s="629"/>
      <c r="D47" s="629"/>
      <c r="E47" s="629"/>
      <c r="F47" s="629"/>
      <c r="G47" s="629"/>
      <c r="H47" s="629"/>
      <c r="I47" s="629"/>
      <c r="J47" s="630"/>
      <c r="K47" s="630"/>
      <c r="L47" s="370"/>
      <c r="M47" s="629"/>
      <c r="N47" s="367"/>
      <c r="O47" s="629"/>
      <c r="P47" s="367"/>
      <c r="Q47" s="629"/>
      <c r="R47" s="367"/>
      <c r="S47" s="367"/>
      <c r="T47" s="423"/>
      <c r="U47" s="423"/>
      <c r="V47" s="423"/>
      <c r="W47" s="629"/>
      <c r="X47" s="124"/>
      <c r="Y47" s="629"/>
      <c r="Z47" s="124"/>
      <c r="AA47" s="629"/>
      <c r="AB47" s="124"/>
      <c r="AC47" s="124"/>
      <c r="AD47" s="423"/>
      <c r="AE47" s="423"/>
      <c r="AF47" s="143"/>
    </row>
    <row r="48" spans="1:34" s="62" customFormat="1" ht="1.5" customHeight="1" x14ac:dyDescent="0.2">
      <c r="A48" s="755"/>
      <c r="B48" s="93"/>
      <c r="C48" s="402"/>
      <c r="D48" s="402"/>
      <c r="E48" s="402"/>
      <c r="F48" s="402"/>
      <c r="G48" s="402"/>
      <c r="H48" s="402"/>
      <c r="I48" s="402"/>
      <c r="J48" s="446"/>
      <c r="K48" s="446"/>
      <c r="L48" s="134"/>
      <c r="M48" s="402"/>
      <c r="N48" s="356"/>
      <c r="O48" s="402"/>
      <c r="P48" s="356"/>
      <c r="Q48" s="402"/>
      <c r="R48" s="356"/>
      <c r="S48" s="356"/>
      <c r="T48" s="397"/>
      <c r="U48" s="397"/>
      <c r="V48" s="397"/>
      <c r="W48" s="402"/>
      <c r="X48" s="125"/>
      <c r="Y48" s="402"/>
      <c r="Z48" s="125"/>
      <c r="AA48" s="402"/>
      <c r="AB48" s="125"/>
      <c r="AC48" s="125">
        <v>14029</v>
      </c>
      <c r="AD48" s="397"/>
      <c r="AE48" s="397"/>
      <c r="AF48" s="140"/>
    </row>
    <row r="49" spans="1:32" s="62" customFormat="1" ht="12.75" customHeight="1" x14ac:dyDescent="0.2">
      <c r="A49" s="755"/>
      <c r="B49" s="394" t="s">
        <v>86</v>
      </c>
      <c r="C49" s="373">
        <f>SUM(C37:C44)</f>
        <v>18314.02</v>
      </c>
      <c r="D49" s="109"/>
      <c r="E49" s="373">
        <f>SUM(E37:E44)</f>
        <v>11568.252260000001</v>
      </c>
      <c r="F49" s="109"/>
      <c r="G49" s="373">
        <f>SUM(G37:G44)</f>
        <v>20477.531000000003</v>
      </c>
      <c r="H49" s="109"/>
      <c r="I49" s="406">
        <f>SUM(I38:I44)</f>
        <v>26195.416160000001</v>
      </c>
      <c r="J49" s="628"/>
      <c r="K49" s="628"/>
      <c r="L49" s="406"/>
      <c r="M49" s="373">
        <f>SUM(M37:M44)</f>
        <v>984619.51688999997</v>
      </c>
      <c r="N49" s="334"/>
      <c r="O49" s="373">
        <f>SUM(O37:O44)</f>
        <v>1153314.880326</v>
      </c>
      <c r="P49" s="334"/>
      <c r="Q49" s="373">
        <f>SUM(Q37:Q44)</f>
        <v>1186823.4217400001</v>
      </c>
      <c r="R49" s="334"/>
      <c r="S49" s="373">
        <f>SUM(S37:S44)</f>
        <v>1195697.3020100002</v>
      </c>
      <c r="T49" s="415"/>
      <c r="U49" s="415"/>
      <c r="V49" s="415"/>
      <c r="W49" s="373">
        <f>SUM(W38:W44)</f>
        <v>1002933.53689</v>
      </c>
      <c r="X49" s="334"/>
      <c r="Y49" s="373">
        <f>SUM(Y38:Y44)</f>
        <v>1164882.592586</v>
      </c>
      <c r="Z49" s="334"/>
      <c r="AA49" s="373">
        <f>SUM(AA38:AA44)</f>
        <v>1207300.9527400001</v>
      </c>
      <c r="AB49" s="334"/>
      <c r="AC49" s="373">
        <f>SUM(AC38:AC44)</f>
        <v>1221892.7181700002</v>
      </c>
      <c r="AD49" s="416"/>
      <c r="AE49" s="397"/>
      <c r="AF49" s="140"/>
    </row>
    <row r="50" spans="1:32" s="62" customFormat="1" ht="9" customHeight="1" x14ac:dyDescent="0.2">
      <c r="A50" s="755"/>
      <c r="B50" s="396" t="s">
        <v>87</v>
      </c>
      <c r="C50" s="134"/>
      <c r="D50" s="134"/>
      <c r="E50" s="134"/>
      <c r="F50" s="134"/>
      <c r="G50" s="107"/>
      <c r="H50" s="134"/>
      <c r="I50" s="402"/>
      <c r="J50" s="402"/>
      <c r="K50" s="402"/>
      <c r="L50" s="134"/>
      <c r="M50" s="416"/>
      <c r="N50" s="416"/>
      <c r="O50" s="416"/>
      <c r="P50" s="416"/>
      <c r="Q50" s="416"/>
      <c r="R50" s="416"/>
      <c r="S50" s="416"/>
      <c r="T50" s="416"/>
      <c r="U50" s="416"/>
      <c r="V50" s="416"/>
      <c r="W50" s="416"/>
      <c r="X50" s="416"/>
      <c r="Y50" s="416"/>
      <c r="Z50" s="416"/>
      <c r="AA50" s="416"/>
      <c r="AB50" s="416"/>
      <c r="AC50" s="397"/>
      <c r="AD50" s="397"/>
      <c r="AE50" s="397"/>
      <c r="AF50" s="140"/>
    </row>
    <row r="51" spans="1:32" s="62" customFormat="1" ht="7.5" customHeight="1" thickBot="1" x14ac:dyDescent="0.25">
      <c r="A51" s="755"/>
      <c r="B51" s="112"/>
      <c r="C51" s="116"/>
      <c r="D51" s="116"/>
      <c r="E51" s="116"/>
      <c r="F51" s="116"/>
      <c r="G51" s="116"/>
      <c r="H51" s="116"/>
      <c r="I51" s="116"/>
      <c r="J51" s="116"/>
      <c r="K51" s="116"/>
      <c r="L51" s="265"/>
      <c r="M51" s="407"/>
      <c r="N51" s="407"/>
      <c r="O51" s="407"/>
      <c r="P51" s="407"/>
      <c r="Q51" s="407"/>
      <c r="R51" s="407"/>
      <c r="S51" s="407"/>
      <c r="T51" s="407"/>
      <c r="U51" s="407"/>
      <c r="V51" s="407"/>
      <c r="W51" s="407"/>
      <c r="X51" s="407"/>
      <c r="Y51" s="407"/>
      <c r="Z51" s="407"/>
      <c r="AA51" s="407"/>
      <c r="AB51" s="407"/>
      <c r="AC51" s="407"/>
      <c r="AD51" s="407"/>
      <c r="AE51" s="407"/>
      <c r="AF51" s="147"/>
    </row>
    <row r="52" spans="1:32" ht="15" customHeight="1" x14ac:dyDescent="0.2">
      <c r="A52" s="755"/>
      <c r="B52" s="109" t="s">
        <v>399</v>
      </c>
    </row>
    <row r="53" spans="1:32" ht="11.25" customHeight="1" x14ac:dyDescent="0.2">
      <c r="B53" s="109" t="s">
        <v>165</v>
      </c>
    </row>
    <row r="54" spans="1:32" ht="11.25" customHeight="1" x14ac:dyDescent="0.2">
      <c r="B54" s="109" t="s">
        <v>166</v>
      </c>
    </row>
    <row r="55" spans="1:32" ht="11.25" customHeight="1" x14ac:dyDescent="0.2">
      <c r="B55" s="109" t="s">
        <v>167</v>
      </c>
    </row>
    <row r="56" spans="1:32" x14ac:dyDescent="0.2">
      <c r="B56" s="109"/>
    </row>
  </sheetData>
  <mergeCells count="12">
    <mergeCell ref="A3:A52"/>
    <mergeCell ref="AC3:AF3"/>
    <mergeCell ref="AC4:AF4"/>
    <mergeCell ref="I11:K11"/>
    <mergeCell ref="I12:K12"/>
    <mergeCell ref="S11:U11"/>
    <mergeCell ref="S12:U12"/>
    <mergeCell ref="AC11:AE11"/>
    <mergeCell ref="AC12:AE12"/>
    <mergeCell ref="C11:G11"/>
    <mergeCell ref="M11:Q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7079-A528-4ED5-8B2B-646C8BD80A36}">
  <sheetPr>
    <pageSetUpPr fitToPage="1"/>
  </sheetPr>
  <dimension ref="A1:AJ81"/>
  <sheetViews>
    <sheetView zoomScaleNormal="100" zoomScaleSheetLayoutView="100" workbookViewId="0"/>
  </sheetViews>
  <sheetFormatPr defaultColWidth="9.28515625" defaultRowHeight="12.75" x14ac:dyDescent="0.2"/>
  <cols>
    <col min="1" max="1" width="5.42578125" style="703" customWidth="1"/>
    <col min="2" max="2" width="1.28515625" style="703" customWidth="1"/>
    <col min="3" max="3" width="23.42578125" style="703" customWidth="1"/>
    <col min="4" max="4" width="9.85546875" style="447" customWidth="1"/>
    <col min="5" max="5" width="1.85546875" style="447" customWidth="1"/>
    <col min="6" max="6" width="9.85546875" style="703" customWidth="1"/>
    <col min="7" max="7" width="1.7109375" style="703" customWidth="1"/>
    <col min="8" max="8" width="9.85546875" style="703" customWidth="1"/>
    <col min="9" max="9" width="1.85546875" style="703" customWidth="1"/>
    <col min="10" max="10" width="11" style="703" customWidth="1"/>
    <col min="11" max="11" width="2.140625" style="703" customWidth="1"/>
    <col min="12" max="12" width="10" style="703" customWidth="1"/>
    <col min="13" max="13" width="1.5703125" style="703" customWidth="1"/>
    <col min="14" max="14" width="10" style="703" customWidth="1"/>
    <col min="15" max="15" width="1.7109375" style="703" customWidth="1"/>
    <col min="16" max="16" width="9.5703125" style="703" customWidth="1"/>
    <col min="17" max="17" width="1.5703125" style="703" customWidth="1"/>
    <col min="18" max="18" width="15.28515625" style="703" customWidth="1"/>
    <col min="19" max="19" width="4.140625" style="703" customWidth="1"/>
    <col min="20" max="20" width="10.85546875" style="703" customWidth="1"/>
    <col min="21" max="21" width="1.5703125" style="703" customWidth="1"/>
    <col min="22" max="22" width="10" style="703" customWidth="1"/>
    <col min="23" max="23" width="1.5703125" style="703" customWidth="1"/>
    <col min="24" max="24" width="10.7109375" style="703" customWidth="1"/>
    <col min="25" max="25" width="1.7109375" style="703" customWidth="1"/>
    <col min="26" max="26" width="13.42578125" style="703" customWidth="1"/>
    <col min="27" max="27" width="1.7109375" style="703" customWidth="1"/>
    <col min="28" max="28" width="7.5703125" style="703" customWidth="1"/>
    <col min="29" max="16384" width="9.28515625" style="703"/>
  </cols>
  <sheetData>
    <row r="1" spans="1:34" ht="12" customHeight="1" x14ac:dyDescent="0.2">
      <c r="B1" s="381"/>
      <c r="C1" s="361" t="s">
        <v>168</v>
      </c>
      <c r="D1" s="381"/>
      <c r="E1" s="381"/>
    </row>
    <row r="2" spans="1:34" ht="12" customHeight="1" x14ac:dyDescent="0.2">
      <c r="B2" s="424"/>
      <c r="C2" s="70" t="s">
        <v>169</v>
      </c>
      <c r="D2" s="448"/>
      <c r="E2" s="448"/>
    </row>
    <row r="3" spans="1:34" ht="12" customHeight="1" x14ac:dyDescent="0.2"/>
    <row r="4" spans="1:34" ht="12" customHeight="1" x14ac:dyDescent="0.2">
      <c r="W4" s="109"/>
      <c r="X4" s="109" t="s">
        <v>2</v>
      </c>
      <c r="Y4" s="109"/>
      <c r="AA4" s="109"/>
    </row>
    <row r="5" spans="1:34" ht="12" customHeight="1" x14ac:dyDescent="0.2">
      <c r="A5" s="768">
        <v>22</v>
      </c>
      <c r="B5" s="159"/>
      <c r="C5" s="62"/>
      <c r="D5" s="109"/>
      <c r="E5" s="109"/>
      <c r="F5" s="62"/>
      <c r="G5" s="62"/>
      <c r="H5" s="62"/>
      <c r="I5" s="62"/>
      <c r="J5" s="62"/>
      <c r="K5" s="62"/>
      <c r="L5" s="62"/>
      <c r="M5" s="62"/>
      <c r="N5" s="62"/>
      <c r="O5" s="62"/>
      <c r="P5" s="62"/>
      <c r="Q5" s="62"/>
      <c r="R5" s="62"/>
      <c r="S5" s="62"/>
      <c r="T5" s="62"/>
      <c r="U5" s="62"/>
      <c r="V5" s="62"/>
      <c r="W5" s="224"/>
      <c r="X5" s="224" t="s">
        <v>94</v>
      </c>
      <c r="Y5" s="224"/>
      <c r="AA5" s="224"/>
    </row>
    <row r="6" spans="1:34" ht="5.85" customHeight="1" thickBot="1" x14ac:dyDescent="0.25">
      <c r="A6" s="769"/>
      <c r="B6" s="159"/>
      <c r="C6" s="62"/>
      <c r="D6" s="109"/>
      <c r="E6" s="109"/>
      <c r="F6" s="62"/>
      <c r="G6" s="62"/>
      <c r="H6" s="62"/>
      <c r="I6" s="62"/>
      <c r="J6" s="62"/>
      <c r="K6" s="62"/>
      <c r="L6" s="62"/>
      <c r="M6" s="62"/>
      <c r="N6" s="62"/>
      <c r="O6" s="62"/>
      <c r="P6" s="62"/>
      <c r="Q6" s="62"/>
      <c r="R6" s="62"/>
      <c r="S6" s="62"/>
      <c r="T6" s="62"/>
      <c r="U6" s="62"/>
      <c r="V6" s="62"/>
      <c r="W6" s="62"/>
      <c r="X6" s="62"/>
      <c r="Y6" s="62"/>
      <c r="Z6" s="62"/>
      <c r="AA6" s="62"/>
    </row>
    <row r="7" spans="1:34" ht="6" customHeight="1" x14ac:dyDescent="0.2">
      <c r="A7" s="769"/>
      <c r="B7" s="382"/>
      <c r="C7" s="226"/>
      <c r="D7" s="390"/>
      <c r="E7" s="390"/>
      <c r="F7" s="226"/>
      <c r="G7" s="226"/>
      <c r="H7" s="226"/>
      <c r="I7" s="226"/>
      <c r="J7" s="226"/>
      <c r="K7" s="226"/>
      <c r="L7" s="471"/>
      <c r="M7" s="471"/>
      <c r="N7" s="471"/>
      <c r="O7" s="471"/>
      <c r="P7" s="471"/>
      <c r="Q7" s="471"/>
      <c r="R7" s="471"/>
      <c r="S7" s="471"/>
      <c r="T7" s="226"/>
      <c r="U7" s="226"/>
      <c r="V7" s="471"/>
      <c r="W7" s="471"/>
      <c r="X7" s="471"/>
      <c r="Y7" s="471"/>
      <c r="Z7" s="226"/>
      <c r="AA7" s="417"/>
    </row>
    <row r="8" spans="1:34" ht="12" customHeight="1" x14ac:dyDescent="0.2">
      <c r="A8" s="769"/>
      <c r="B8" s="383"/>
      <c r="C8" s="371" t="s">
        <v>95</v>
      </c>
      <c r="D8" s="272" t="s">
        <v>400</v>
      </c>
      <c r="E8" s="425"/>
      <c r="F8" s="272">
        <v>2022</v>
      </c>
      <c r="G8" s="425"/>
      <c r="H8" s="705">
        <v>2021</v>
      </c>
      <c r="I8" s="425"/>
      <c r="J8" s="705">
        <v>2020</v>
      </c>
      <c r="K8" s="150"/>
      <c r="L8" s="770">
        <v>2024</v>
      </c>
      <c r="M8" s="770"/>
      <c r="N8" s="770"/>
      <c r="O8" s="770"/>
      <c r="P8" s="770"/>
      <c r="Q8" s="704"/>
      <c r="R8" s="725" t="s">
        <v>422</v>
      </c>
      <c r="S8" s="705"/>
      <c r="T8" s="770">
        <v>2023</v>
      </c>
      <c r="U8" s="770"/>
      <c r="V8" s="770"/>
      <c r="W8" s="770"/>
      <c r="X8" s="770"/>
      <c r="Y8" s="704"/>
      <c r="Z8" s="725" t="s">
        <v>422</v>
      </c>
      <c r="AA8" s="442"/>
      <c r="AB8" s="261"/>
    </row>
    <row r="9" spans="1:34" ht="11.25" customHeight="1" x14ac:dyDescent="0.2">
      <c r="A9" s="769"/>
      <c r="B9" s="384"/>
      <c r="C9" s="449" t="s">
        <v>96</v>
      </c>
      <c r="D9" s="371"/>
      <c r="E9" s="371"/>
      <c r="F9" s="371"/>
      <c r="G9" s="371"/>
      <c r="H9" s="371"/>
      <c r="I9" s="371"/>
      <c r="J9" s="371"/>
      <c r="K9" s="150"/>
      <c r="L9" s="295"/>
      <c r="M9" s="295"/>
      <c r="N9" s="295"/>
      <c r="O9" s="295"/>
      <c r="P9" s="658"/>
      <c r="Q9" s="664"/>
      <c r="R9" s="682" t="s">
        <v>423</v>
      </c>
      <c r="S9" s="664"/>
      <c r="T9" s="681"/>
      <c r="U9" s="681"/>
      <c r="V9" s="295"/>
      <c r="W9" s="295"/>
      <c r="X9" s="295"/>
      <c r="Y9" s="293"/>
      <c r="Z9" s="682" t="s">
        <v>423</v>
      </c>
      <c r="AA9" s="442"/>
      <c r="AB9" s="261"/>
    </row>
    <row r="10" spans="1:34" ht="2.25" customHeight="1" x14ac:dyDescent="0.2">
      <c r="A10" s="769"/>
      <c r="B10" s="392"/>
      <c r="C10" s="450"/>
      <c r="D10" s="371"/>
      <c r="E10" s="371"/>
      <c r="F10" s="371"/>
      <c r="G10" s="371"/>
      <c r="H10" s="371"/>
      <c r="I10" s="371"/>
      <c r="J10" s="371"/>
      <c r="K10" s="150"/>
      <c r="L10" s="293"/>
      <c r="M10" s="293"/>
      <c r="N10" s="293"/>
      <c r="O10" s="293"/>
      <c r="P10" s="664"/>
      <c r="Q10" s="664"/>
      <c r="R10" s="664"/>
      <c r="S10" s="664"/>
      <c r="T10" s="293"/>
      <c r="U10" s="293"/>
      <c r="V10" s="293"/>
      <c r="W10" s="293"/>
      <c r="X10" s="293"/>
      <c r="Y10" s="293"/>
      <c r="Z10" s="664"/>
      <c r="AA10" s="442"/>
      <c r="AB10" s="261"/>
    </row>
    <row r="11" spans="1:34" x14ac:dyDescent="0.2">
      <c r="A11" s="769"/>
      <c r="B11" s="392"/>
      <c r="C11" s="450"/>
      <c r="D11" s="371"/>
      <c r="E11" s="371"/>
      <c r="F11" s="371"/>
      <c r="G11" s="371"/>
      <c r="H11" s="371"/>
      <c r="I11" s="371"/>
      <c r="J11" s="371"/>
      <c r="K11" s="150"/>
      <c r="L11" s="704" t="s">
        <v>427</v>
      </c>
      <c r="M11" s="704"/>
      <c r="N11" s="749" t="s">
        <v>426</v>
      </c>
      <c r="O11" s="749"/>
      <c r="P11" s="749" t="s">
        <v>425</v>
      </c>
      <c r="Q11" s="704"/>
      <c r="R11" s="704" t="s">
        <v>432</v>
      </c>
      <c r="S11" s="704"/>
      <c r="T11" s="724" t="s">
        <v>428</v>
      </c>
      <c r="U11" s="724"/>
      <c r="V11" s="749" t="s">
        <v>426</v>
      </c>
      <c r="W11" s="749"/>
      <c r="X11" s="749" t="s">
        <v>425</v>
      </c>
      <c r="Y11" s="724"/>
      <c r="Z11" s="724" t="s">
        <v>429</v>
      </c>
      <c r="AA11" s="442"/>
      <c r="AB11" s="261"/>
    </row>
    <row r="12" spans="1:34" x14ac:dyDescent="0.2">
      <c r="A12" s="769"/>
      <c r="B12" s="392"/>
      <c r="C12" s="450"/>
      <c r="D12" s="425"/>
      <c r="E12" s="425"/>
      <c r="F12" s="425"/>
      <c r="G12" s="425"/>
      <c r="H12" s="425"/>
      <c r="I12" s="425"/>
      <c r="J12" s="425"/>
      <c r="K12" s="425"/>
      <c r="L12" s="324"/>
      <c r="M12" s="567"/>
      <c r="N12" s="324"/>
      <c r="O12" s="567"/>
      <c r="P12" s="324"/>
      <c r="Q12" s="324"/>
      <c r="R12" s="704">
        <v>2024</v>
      </c>
      <c r="S12" s="704"/>
      <c r="T12" s="286"/>
      <c r="U12" s="286"/>
      <c r="V12" s="286"/>
      <c r="W12" s="286"/>
      <c r="X12" s="286"/>
      <c r="Y12" s="724"/>
      <c r="Z12" s="724">
        <v>2023</v>
      </c>
      <c r="AA12" s="442"/>
      <c r="AB12" s="261"/>
    </row>
    <row r="13" spans="1:34" ht="2.25" customHeight="1" thickBot="1" x14ac:dyDescent="0.25">
      <c r="A13" s="769"/>
      <c r="B13" s="451"/>
      <c r="C13" s="452"/>
      <c r="D13" s="453"/>
      <c r="E13" s="453"/>
      <c r="F13" s="453"/>
      <c r="G13" s="453"/>
      <c r="H13" s="453"/>
      <c r="I13" s="453"/>
      <c r="J13" s="453"/>
      <c r="K13" s="453"/>
      <c r="L13" s="472"/>
      <c r="M13" s="472"/>
      <c r="N13" s="472"/>
      <c r="O13" s="472"/>
      <c r="P13" s="472"/>
      <c r="Q13" s="472"/>
      <c r="R13" s="472"/>
      <c r="S13" s="472"/>
      <c r="T13" s="472"/>
      <c r="U13" s="477"/>
      <c r="V13" s="472"/>
      <c r="W13" s="477"/>
      <c r="X13" s="472"/>
      <c r="Y13" s="478"/>
      <c r="Z13" s="478"/>
      <c r="AA13" s="482"/>
      <c r="AB13" s="261"/>
    </row>
    <row r="14" spans="1:34" ht="3.75" customHeight="1" x14ac:dyDescent="0.2">
      <c r="A14" s="769"/>
      <c r="B14" s="431"/>
      <c r="C14" s="388"/>
      <c r="D14" s="454"/>
      <c r="E14" s="454"/>
      <c r="F14" s="454"/>
      <c r="G14" s="454"/>
      <c r="H14" s="454"/>
      <c r="I14" s="454"/>
      <c r="J14" s="454"/>
      <c r="K14" s="62"/>
      <c r="L14" s="454"/>
      <c r="N14" s="454"/>
      <c r="O14" s="748"/>
      <c r="P14" s="454"/>
      <c r="Q14" s="454"/>
      <c r="R14" s="454"/>
      <c r="S14" s="454"/>
      <c r="T14" s="454"/>
      <c r="U14" s="62"/>
      <c r="V14" s="454"/>
      <c r="W14" s="62"/>
      <c r="X14" s="454"/>
      <c r="AA14" s="140"/>
    </row>
    <row r="15" spans="1:34" ht="17.25" customHeight="1" x14ac:dyDescent="0.2">
      <c r="A15" s="769"/>
      <c r="B15" s="455"/>
      <c r="C15" s="456" t="s">
        <v>401</v>
      </c>
      <c r="D15" s="105">
        <v>24675.862000000001</v>
      </c>
      <c r="E15" s="457"/>
      <c r="F15" s="105">
        <v>5684.86</v>
      </c>
      <c r="G15" s="457"/>
      <c r="H15" s="105">
        <v>9094.56</v>
      </c>
      <c r="I15" s="457"/>
      <c r="J15" s="105">
        <v>7142.1350000000002</v>
      </c>
      <c r="K15" s="460"/>
      <c r="L15" s="356">
        <v>181.84</v>
      </c>
      <c r="M15" s="107"/>
      <c r="N15" s="356">
        <v>63</v>
      </c>
      <c r="O15" s="107"/>
      <c r="P15" s="356">
        <v>37.68</v>
      </c>
      <c r="Q15" s="356"/>
      <c r="R15" s="356">
        <v>946.52</v>
      </c>
      <c r="S15" s="356"/>
      <c r="T15" s="356">
        <v>902.48</v>
      </c>
      <c r="U15" s="105"/>
      <c r="V15" s="356">
        <v>1956.5050000000001</v>
      </c>
      <c r="W15" s="105"/>
      <c r="X15" s="356">
        <v>412.77499999999998</v>
      </c>
      <c r="Y15" s="665"/>
      <c r="Z15" s="105">
        <v>19758.185000000001</v>
      </c>
      <c r="AA15" s="483"/>
      <c r="AD15"/>
      <c r="AF15" s="447"/>
      <c r="AH15" s="447"/>
    </row>
    <row r="16" spans="1:34" ht="14.25" customHeight="1" x14ac:dyDescent="0.2">
      <c r="A16" s="769"/>
      <c r="B16" s="458"/>
      <c r="C16" s="109" t="s">
        <v>402</v>
      </c>
      <c r="D16" s="107">
        <v>932.07299999999998</v>
      </c>
      <c r="E16" s="460"/>
      <c r="F16" s="107">
        <v>1076.73</v>
      </c>
      <c r="G16" s="460"/>
      <c r="H16" s="107">
        <v>967.68</v>
      </c>
      <c r="I16" s="460"/>
      <c r="J16" s="107">
        <v>383.04</v>
      </c>
      <c r="K16" s="460"/>
      <c r="L16" s="154">
        <v>0</v>
      </c>
      <c r="M16" s="107"/>
      <c r="N16" s="154">
        <v>0</v>
      </c>
      <c r="O16" s="107"/>
      <c r="P16" s="154"/>
      <c r="Q16" s="154"/>
      <c r="R16" s="154">
        <v>0</v>
      </c>
      <c r="S16" s="154"/>
      <c r="T16" s="154">
        <v>0</v>
      </c>
      <c r="U16" s="107"/>
      <c r="V16" s="154">
        <v>0</v>
      </c>
      <c r="W16" s="107"/>
      <c r="X16" s="154">
        <v>0</v>
      </c>
      <c r="Y16" s="665"/>
      <c r="Z16" s="107">
        <v>528.87299999999993</v>
      </c>
      <c r="AA16" s="420"/>
      <c r="AH16" s="447"/>
    </row>
    <row r="17" spans="1:36" ht="16.5" customHeight="1" x14ac:dyDescent="0.2">
      <c r="A17" s="769"/>
      <c r="B17" s="385"/>
      <c r="C17" s="109" t="s">
        <v>403</v>
      </c>
      <c r="D17" s="154">
        <v>1938.432</v>
      </c>
      <c r="E17" s="154"/>
      <c r="F17" s="154">
        <v>767.13699999999994</v>
      </c>
      <c r="G17" s="457"/>
      <c r="H17" s="105">
        <v>1586.12</v>
      </c>
      <c r="I17" s="457"/>
      <c r="J17" s="105">
        <v>539.28</v>
      </c>
      <c r="K17" s="460"/>
      <c r="L17" s="356">
        <v>0</v>
      </c>
      <c r="M17" s="107"/>
      <c r="N17" s="356">
        <v>672.84</v>
      </c>
      <c r="O17" s="107"/>
      <c r="P17" s="356">
        <v>776.16</v>
      </c>
      <c r="Q17" s="356"/>
      <c r="R17" s="356">
        <v>3499.2</v>
      </c>
      <c r="S17" s="356"/>
      <c r="T17" s="356">
        <v>60.48</v>
      </c>
      <c r="U17" s="105"/>
      <c r="V17" s="356">
        <v>0</v>
      </c>
      <c r="W17" s="105"/>
      <c r="X17" s="356">
        <v>100.8</v>
      </c>
      <c r="Y17" s="665"/>
      <c r="Z17" s="105">
        <v>262.08</v>
      </c>
      <c r="AA17" s="177"/>
      <c r="AB17" s="568"/>
      <c r="AD17"/>
      <c r="AH17" s="447"/>
    </row>
    <row r="18" spans="1:36" ht="16.5" customHeight="1" x14ac:dyDescent="0.2">
      <c r="A18" s="769"/>
      <c r="B18" s="455"/>
      <c r="C18" s="109" t="s">
        <v>404</v>
      </c>
      <c r="D18" s="105">
        <v>11646.388000000001</v>
      </c>
      <c r="E18" s="457"/>
      <c r="F18" s="105">
        <v>794.67</v>
      </c>
      <c r="G18" s="457"/>
      <c r="H18" s="105">
        <v>855.32399999999996</v>
      </c>
      <c r="I18" s="457"/>
      <c r="J18" s="105">
        <v>796.54600000000005</v>
      </c>
      <c r="K18" s="460"/>
      <c r="L18" s="356">
        <v>385.53</v>
      </c>
      <c r="M18" s="107"/>
      <c r="N18" s="356">
        <v>0</v>
      </c>
      <c r="O18" s="107"/>
      <c r="P18" s="356">
        <v>0</v>
      </c>
      <c r="Q18" s="356"/>
      <c r="R18" s="356">
        <v>385.53</v>
      </c>
      <c r="S18" s="356"/>
      <c r="T18" s="356">
        <v>0</v>
      </c>
      <c r="U18" s="105"/>
      <c r="V18" s="356">
        <v>0</v>
      </c>
      <c r="W18" s="105"/>
      <c r="X18" s="356">
        <v>0</v>
      </c>
      <c r="Y18" s="665"/>
      <c r="Z18" s="105">
        <v>0</v>
      </c>
      <c r="AA18" s="177"/>
      <c r="AB18" s="568"/>
      <c r="AD18"/>
      <c r="AH18" s="447"/>
    </row>
    <row r="19" spans="1:36" ht="16.5" customHeight="1" x14ac:dyDescent="0.2">
      <c r="A19" s="769"/>
      <c r="B19" s="385"/>
      <c r="C19" s="456" t="s">
        <v>405</v>
      </c>
      <c r="D19" s="105">
        <v>378685.85037</v>
      </c>
      <c r="E19" s="457"/>
      <c r="F19" s="105">
        <v>321929.51840599993</v>
      </c>
      <c r="G19" s="457"/>
      <c r="H19" s="121">
        <v>348645.51740000001</v>
      </c>
      <c r="I19" s="457"/>
      <c r="J19" s="121">
        <v>470588.06925</v>
      </c>
      <c r="K19" s="400"/>
      <c r="L19" s="356">
        <v>33726.718649999995</v>
      </c>
      <c r="M19" s="107"/>
      <c r="N19" s="356">
        <v>27348.12225</v>
      </c>
      <c r="O19" s="107"/>
      <c r="P19" s="356">
        <v>48042.710200000001</v>
      </c>
      <c r="Q19" s="356"/>
      <c r="R19" s="356">
        <v>225331.94144999998</v>
      </c>
      <c r="S19" s="356"/>
      <c r="T19" s="356">
        <v>16666.00836</v>
      </c>
      <c r="U19" s="121"/>
      <c r="V19" s="356">
        <v>16609.885460000001</v>
      </c>
      <c r="W19" s="121"/>
      <c r="X19" s="356">
        <v>42408.481699999997</v>
      </c>
      <c r="Y19" s="665"/>
      <c r="Z19" s="105">
        <v>147225.59161999999</v>
      </c>
      <c r="AA19" s="484"/>
      <c r="AB19" s="568"/>
      <c r="AD19"/>
      <c r="AF19" s="447"/>
      <c r="AH19" s="447"/>
    </row>
    <row r="20" spans="1:36" ht="16.5" customHeight="1" x14ac:dyDescent="0.2">
      <c r="A20" s="769"/>
      <c r="B20" s="463"/>
      <c r="C20" s="109" t="s">
        <v>406</v>
      </c>
      <c r="D20" s="121">
        <v>6369.9601500000008</v>
      </c>
      <c r="E20" s="457"/>
      <c r="F20" s="121">
        <v>5257.2830000000004</v>
      </c>
      <c r="G20" s="457"/>
      <c r="H20" s="121">
        <v>1889.463</v>
      </c>
      <c r="I20" s="457"/>
      <c r="J20" s="121">
        <v>2662.0459999999998</v>
      </c>
      <c r="K20" s="400"/>
      <c r="L20" s="356">
        <v>700.072</v>
      </c>
      <c r="M20" s="107"/>
      <c r="N20" s="356">
        <v>336</v>
      </c>
      <c r="O20" s="107"/>
      <c r="P20" s="356">
        <v>84</v>
      </c>
      <c r="Q20" s="356"/>
      <c r="R20" s="356">
        <v>1996.0719999999999</v>
      </c>
      <c r="S20" s="356"/>
      <c r="T20" s="356">
        <v>150.44</v>
      </c>
      <c r="U20" s="121"/>
      <c r="V20" s="356">
        <v>1003.34115</v>
      </c>
      <c r="W20" s="121"/>
      <c r="X20" s="356"/>
      <c r="Y20" s="665"/>
      <c r="Z20" s="105">
        <v>2929.0491499999998</v>
      </c>
      <c r="AA20" s="177"/>
      <c r="AB20" s="568"/>
      <c r="AD20"/>
      <c r="AF20" s="447"/>
      <c r="AH20" s="447"/>
      <c r="AJ20" s="447"/>
    </row>
    <row r="21" spans="1:36" ht="16.5" customHeight="1" x14ac:dyDescent="0.2">
      <c r="A21" s="769"/>
      <c r="B21" s="455"/>
      <c r="C21" s="109" t="s">
        <v>407</v>
      </c>
      <c r="D21" s="121">
        <v>78452.142300000007</v>
      </c>
      <c r="E21" s="457"/>
      <c r="F21" s="121">
        <v>145089.731</v>
      </c>
      <c r="G21" s="457"/>
      <c r="H21" s="121">
        <v>156805.91200000001</v>
      </c>
      <c r="I21" s="457"/>
      <c r="J21" s="121">
        <v>130139.887</v>
      </c>
      <c r="K21" s="460"/>
      <c r="L21" s="356">
        <v>1882.944</v>
      </c>
      <c r="M21" s="107"/>
      <c r="N21" s="356">
        <v>3027.02</v>
      </c>
      <c r="O21" s="107"/>
      <c r="P21" s="356">
        <v>4159.4319999999998</v>
      </c>
      <c r="Q21" s="356"/>
      <c r="R21" s="356">
        <v>23898.076000000001</v>
      </c>
      <c r="S21" s="356"/>
      <c r="T21" s="356">
        <v>5751.8710000000001</v>
      </c>
      <c r="U21" s="121"/>
      <c r="V21" s="356">
        <v>4611.7139999999999</v>
      </c>
      <c r="W21" s="121"/>
      <c r="X21" s="356">
        <v>7571.6360000000004</v>
      </c>
      <c r="Y21" s="665"/>
      <c r="Z21" s="105">
        <v>31068.414999999994</v>
      </c>
      <c r="AA21" s="177"/>
      <c r="AB21" s="568"/>
      <c r="AD21"/>
      <c r="AF21" s="447"/>
      <c r="AH21" s="447"/>
      <c r="AJ21" s="447"/>
    </row>
    <row r="22" spans="1:36" ht="16.5" customHeight="1" x14ac:dyDescent="0.2">
      <c r="A22" s="769"/>
      <c r="B22" s="455"/>
      <c r="C22" s="462" t="s">
        <v>408</v>
      </c>
      <c r="D22" s="121">
        <v>40689.957349999997</v>
      </c>
      <c r="E22" s="457"/>
      <c r="F22" s="121">
        <v>26960.752</v>
      </c>
      <c r="G22" s="457"/>
      <c r="H22" s="121">
        <v>21218.76</v>
      </c>
      <c r="I22" s="457"/>
      <c r="J22" s="121">
        <v>28853.044000000002</v>
      </c>
      <c r="K22" s="460"/>
      <c r="L22" s="356">
        <v>1939.9022500000001</v>
      </c>
      <c r="M22" s="107"/>
      <c r="N22" s="356">
        <v>4875.9364999999998</v>
      </c>
      <c r="O22" s="107"/>
      <c r="P22" s="356">
        <v>3706.018</v>
      </c>
      <c r="Q22" s="356"/>
      <c r="R22" s="356">
        <v>18526.023000000001</v>
      </c>
      <c r="S22" s="356"/>
      <c r="T22" s="356">
        <v>1485.4575</v>
      </c>
      <c r="U22" s="121"/>
      <c r="V22" s="356">
        <v>4217.7655000000004</v>
      </c>
      <c r="W22" s="121"/>
      <c r="X22" s="356">
        <v>1790.9024999999999</v>
      </c>
      <c r="Y22" s="665"/>
      <c r="Z22" s="105">
        <v>15250.9365</v>
      </c>
      <c r="AA22" s="177"/>
      <c r="AB22" s="568"/>
      <c r="AD22"/>
      <c r="AF22" s="447"/>
      <c r="AH22" s="447"/>
    </row>
    <row r="23" spans="1:36" ht="16.5" customHeight="1" x14ac:dyDescent="0.2">
      <c r="A23" s="769"/>
      <c r="B23" s="455"/>
      <c r="C23" s="462" t="s">
        <v>409</v>
      </c>
      <c r="D23" s="121">
        <v>2077.2800000000002</v>
      </c>
      <c r="E23" s="457"/>
      <c r="F23" s="121">
        <v>1008</v>
      </c>
      <c r="G23" s="457"/>
      <c r="H23" s="121">
        <v>2359.0819999999999</v>
      </c>
      <c r="I23" s="457"/>
      <c r="J23" s="121">
        <v>2067.212</v>
      </c>
      <c r="K23" s="460"/>
      <c r="L23" s="356">
        <v>0</v>
      </c>
      <c r="M23" s="107"/>
      <c r="N23" s="356">
        <v>202.54</v>
      </c>
      <c r="O23" s="107"/>
      <c r="P23" s="356">
        <v>302.39999999999998</v>
      </c>
      <c r="Q23" s="356"/>
      <c r="R23" s="356">
        <v>908.14</v>
      </c>
      <c r="S23" s="356"/>
      <c r="T23" s="356">
        <v>60.48</v>
      </c>
      <c r="U23" s="121"/>
      <c r="V23" s="356">
        <v>100.8</v>
      </c>
      <c r="W23" s="121"/>
      <c r="X23" s="356">
        <v>201.6</v>
      </c>
      <c r="Y23" s="665"/>
      <c r="Z23" s="105">
        <v>766.07999999999993</v>
      </c>
      <c r="AA23" s="177"/>
      <c r="AB23" s="568"/>
      <c r="AD23"/>
      <c r="AF23" s="447"/>
      <c r="AH23" s="447"/>
    </row>
    <row r="24" spans="1:36" ht="16.5" customHeight="1" x14ac:dyDescent="0.2">
      <c r="A24" s="769"/>
      <c r="B24" s="455"/>
      <c r="C24" s="462" t="s">
        <v>410</v>
      </c>
      <c r="D24" s="121">
        <v>9258.7511999999988</v>
      </c>
      <c r="E24" s="457"/>
      <c r="F24" s="121">
        <v>1919.09</v>
      </c>
      <c r="G24" s="457"/>
      <c r="H24" s="121">
        <v>1160.26</v>
      </c>
      <c r="I24" s="457"/>
      <c r="J24" s="121">
        <v>4777.75</v>
      </c>
      <c r="K24" s="460"/>
      <c r="L24" s="356">
        <v>1530.8538000000001</v>
      </c>
      <c r="M24" s="107"/>
      <c r="N24" s="356">
        <v>325.96800000000002</v>
      </c>
      <c r="O24" s="107"/>
      <c r="P24" s="356">
        <v>501.54399999999998</v>
      </c>
      <c r="Q24" s="356"/>
      <c r="R24" s="356">
        <v>3465.2467999999999</v>
      </c>
      <c r="S24" s="356"/>
      <c r="T24" s="356">
        <v>831.06799999999998</v>
      </c>
      <c r="U24" s="121"/>
      <c r="V24" s="356">
        <v>667.87</v>
      </c>
      <c r="W24" s="121"/>
      <c r="X24" s="356">
        <v>1029.105</v>
      </c>
      <c r="Y24" s="665"/>
      <c r="Z24" s="105">
        <v>3013.143</v>
      </c>
      <c r="AA24" s="177"/>
      <c r="AB24" s="568"/>
      <c r="AD24"/>
      <c r="AF24" s="447"/>
      <c r="AH24" s="447"/>
    </row>
    <row r="25" spans="1:36" ht="16.5" customHeight="1" x14ac:dyDescent="0.2">
      <c r="A25" s="769"/>
      <c r="B25" s="455"/>
      <c r="C25" s="109" t="s">
        <v>171</v>
      </c>
      <c r="D25" s="154">
        <v>1748.4580000000001</v>
      </c>
      <c r="E25" s="154"/>
      <c r="F25" s="154">
        <v>4263.4049999999997</v>
      </c>
      <c r="G25" s="457"/>
      <c r="H25" s="121">
        <v>7371.5649999999996</v>
      </c>
      <c r="I25" s="457"/>
      <c r="J25" s="121">
        <v>3147.0390000000002</v>
      </c>
      <c r="K25" s="460"/>
      <c r="L25" s="356">
        <v>0</v>
      </c>
      <c r="M25" s="107"/>
      <c r="N25" s="356">
        <v>0</v>
      </c>
      <c r="O25" s="107"/>
      <c r="P25" s="356">
        <v>0</v>
      </c>
      <c r="Q25" s="356"/>
      <c r="R25" s="356">
        <v>20.16</v>
      </c>
      <c r="S25" s="356"/>
      <c r="T25" s="356">
        <v>403.2</v>
      </c>
      <c r="U25" s="121"/>
      <c r="V25" s="356">
        <v>409.2</v>
      </c>
      <c r="W25" s="121"/>
      <c r="X25" s="356">
        <v>0</v>
      </c>
      <c r="Y25" s="665"/>
      <c r="Z25" s="105">
        <v>1446.058</v>
      </c>
      <c r="AA25" s="177"/>
      <c r="AB25" s="568"/>
      <c r="AD25"/>
      <c r="AF25" s="447"/>
      <c r="AH25" s="447"/>
    </row>
    <row r="26" spans="1:36" ht="16.5" customHeight="1" x14ac:dyDescent="0.2">
      <c r="A26" s="769"/>
      <c r="B26" s="455"/>
      <c r="C26" s="462" t="s">
        <v>170</v>
      </c>
      <c r="D26" s="121">
        <v>12.75</v>
      </c>
      <c r="E26" s="457"/>
      <c r="F26" s="121">
        <v>2116.8277000000003</v>
      </c>
      <c r="G26" s="457"/>
      <c r="H26" s="121">
        <v>6781.93678</v>
      </c>
      <c r="I26" s="457"/>
      <c r="J26" s="121">
        <v>19365.082999999999</v>
      </c>
      <c r="K26" s="460"/>
      <c r="L26" s="356">
        <v>0</v>
      </c>
      <c r="M26" s="107"/>
      <c r="N26" s="356">
        <v>61.74</v>
      </c>
      <c r="O26" s="107"/>
      <c r="P26" s="356">
        <v>0</v>
      </c>
      <c r="Q26" s="356"/>
      <c r="R26" s="356">
        <v>70.525000000000006</v>
      </c>
      <c r="S26" s="356"/>
      <c r="T26" s="356">
        <v>0</v>
      </c>
      <c r="U26" s="121"/>
      <c r="V26" s="356">
        <v>12.75</v>
      </c>
      <c r="W26" s="121"/>
      <c r="X26" s="356">
        <v>0</v>
      </c>
      <c r="Y26" s="665"/>
      <c r="Z26" s="105">
        <v>12.75</v>
      </c>
      <c r="AA26" s="177"/>
      <c r="AB26" s="568"/>
      <c r="AD26"/>
      <c r="AF26" s="447"/>
      <c r="AH26" s="447"/>
    </row>
    <row r="27" spans="1:36" ht="16.5" customHeight="1" x14ac:dyDescent="0.2">
      <c r="A27" s="769"/>
      <c r="B27" s="455"/>
      <c r="C27" s="109" t="s">
        <v>411</v>
      </c>
      <c r="D27" s="121">
        <v>611.79999999999995</v>
      </c>
      <c r="E27" s="457"/>
      <c r="F27" s="121">
        <v>873.79399999999998</v>
      </c>
      <c r="G27" s="457"/>
      <c r="H27" s="121">
        <v>1276.6400000000001</v>
      </c>
      <c r="I27" s="457"/>
      <c r="J27" s="121">
        <v>1840.34</v>
      </c>
      <c r="K27" s="460"/>
      <c r="L27" s="356">
        <v>0</v>
      </c>
      <c r="M27" s="107"/>
      <c r="N27" s="356">
        <v>0</v>
      </c>
      <c r="O27" s="107"/>
      <c r="P27" s="356">
        <v>210</v>
      </c>
      <c r="Q27" s="356"/>
      <c r="R27" s="356">
        <v>286.8</v>
      </c>
      <c r="S27" s="356"/>
      <c r="T27" s="356">
        <v>105</v>
      </c>
      <c r="U27" s="121"/>
      <c r="V27" s="356">
        <v>0</v>
      </c>
      <c r="W27" s="121"/>
      <c r="X27" s="356">
        <v>220</v>
      </c>
      <c r="Y27" s="665"/>
      <c r="Z27" s="105">
        <v>325</v>
      </c>
      <c r="AA27" s="177"/>
      <c r="AB27" s="568"/>
      <c r="AD27"/>
      <c r="AF27" s="447"/>
      <c r="AH27" s="447"/>
    </row>
    <row r="28" spans="1:36" ht="16.5" customHeight="1" x14ac:dyDescent="0.2">
      <c r="A28" s="769"/>
      <c r="B28" s="455"/>
      <c r="C28" s="462" t="s">
        <v>412</v>
      </c>
      <c r="D28" s="121">
        <v>17251.050500000001</v>
      </c>
      <c r="E28" s="457"/>
      <c r="F28" s="121">
        <v>33849.902999999998</v>
      </c>
      <c r="G28" s="457"/>
      <c r="H28" s="121">
        <v>26368.344000000001</v>
      </c>
      <c r="I28" s="457"/>
      <c r="J28" s="121">
        <v>11627.867</v>
      </c>
      <c r="K28" s="460"/>
      <c r="L28" s="356">
        <v>798.20050000000003</v>
      </c>
      <c r="M28" s="107"/>
      <c r="N28" s="356">
        <v>2603.1605</v>
      </c>
      <c r="O28" s="107"/>
      <c r="P28" s="356">
        <v>2338.1392500000002</v>
      </c>
      <c r="Q28" s="356"/>
      <c r="R28" s="356">
        <v>11022.92525</v>
      </c>
      <c r="S28" s="356"/>
      <c r="T28" s="356">
        <v>1039.5519999999999</v>
      </c>
      <c r="U28" s="121"/>
      <c r="V28" s="356">
        <v>570.48675000000003</v>
      </c>
      <c r="W28" s="121"/>
      <c r="X28" s="356">
        <v>2031.9657500000001</v>
      </c>
      <c r="Y28" s="665"/>
      <c r="Z28" s="105">
        <v>5809.9925000000003</v>
      </c>
      <c r="AA28" s="177"/>
      <c r="AB28" s="568"/>
      <c r="AD28"/>
      <c r="AF28" s="447"/>
      <c r="AH28" s="447"/>
    </row>
    <row r="29" spans="1:36" ht="16.5" customHeight="1" x14ac:dyDescent="0.2">
      <c r="A29" s="769"/>
      <c r="B29" s="455"/>
      <c r="C29" s="109" t="s">
        <v>172</v>
      </c>
      <c r="D29" s="121">
        <v>34312.995000000003</v>
      </c>
      <c r="E29" s="457"/>
      <c r="F29" s="121">
        <v>79779.304569999993</v>
      </c>
      <c r="G29" s="457"/>
      <c r="H29" s="121">
        <v>81504.275999999998</v>
      </c>
      <c r="I29" s="457"/>
      <c r="J29" s="121">
        <v>28080.339</v>
      </c>
      <c r="K29" s="460"/>
      <c r="L29" s="356">
        <v>9958.2950000000001</v>
      </c>
      <c r="M29" s="107"/>
      <c r="N29" s="356">
        <v>6011.1850000000004</v>
      </c>
      <c r="O29" s="107"/>
      <c r="P29" s="356">
        <v>6455.4</v>
      </c>
      <c r="Q29" s="356"/>
      <c r="R29" s="356">
        <v>43012.54</v>
      </c>
      <c r="S29" s="356"/>
      <c r="T29" s="356">
        <v>2153.5500000000002</v>
      </c>
      <c r="U29" s="121"/>
      <c r="V29" s="356">
        <v>1994.45</v>
      </c>
      <c r="W29" s="121"/>
      <c r="X29" s="356">
        <v>4676.95</v>
      </c>
      <c r="Y29" s="665"/>
      <c r="Z29" s="105">
        <v>27627.08</v>
      </c>
      <c r="AA29" s="177"/>
      <c r="AB29" s="568"/>
      <c r="AD29"/>
      <c r="AF29" s="447"/>
      <c r="AH29" s="447"/>
    </row>
    <row r="30" spans="1:36" ht="16.5" customHeight="1" x14ac:dyDescent="0.2">
      <c r="A30" s="769"/>
      <c r="B30" s="458"/>
      <c r="C30" s="462" t="s">
        <v>413</v>
      </c>
      <c r="D30" s="121">
        <v>4163.04</v>
      </c>
      <c r="E30" s="457"/>
      <c r="F30" s="121">
        <v>922.86400000000003</v>
      </c>
      <c r="G30" s="457"/>
      <c r="H30" s="107">
        <v>2120.42</v>
      </c>
      <c r="I30" s="457"/>
      <c r="J30" s="107">
        <v>2400.1149999999998</v>
      </c>
      <c r="K30" s="460"/>
      <c r="L30" s="356">
        <v>123.48</v>
      </c>
      <c r="M30" s="107"/>
      <c r="N30" s="356">
        <v>224.28</v>
      </c>
      <c r="O30" s="107"/>
      <c r="P30" s="356">
        <v>607.32000000000005</v>
      </c>
      <c r="Q30" s="356"/>
      <c r="R30" s="356">
        <v>1874.88</v>
      </c>
      <c r="S30" s="356"/>
      <c r="T30" s="356">
        <v>241.92</v>
      </c>
      <c r="U30" s="107"/>
      <c r="V30" s="356">
        <v>136.08000000000001</v>
      </c>
      <c r="W30" s="107"/>
      <c r="X30" s="356">
        <v>68.040000000000006</v>
      </c>
      <c r="Y30" s="665"/>
      <c r="Z30" s="107">
        <v>491.40000000000003</v>
      </c>
      <c r="AA30" s="420"/>
      <c r="AB30" s="568"/>
      <c r="AF30" s="447"/>
      <c r="AH30" s="447"/>
    </row>
    <row r="31" spans="1:36" ht="16.5" customHeight="1" x14ac:dyDescent="0.2">
      <c r="A31" s="769"/>
      <c r="B31" s="385"/>
      <c r="C31" s="109" t="s">
        <v>414</v>
      </c>
      <c r="D31" s="121">
        <v>2680.1902</v>
      </c>
      <c r="E31" s="457"/>
      <c r="F31" s="121">
        <v>2730.9960000000001</v>
      </c>
      <c r="G31" s="457"/>
      <c r="H31" s="121">
        <v>6857.433</v>
      </c>
      <c r="I31" s="457"/>
      <c r="J31" s="121">
        <v>6190.69</v>
      </c>
      <c r="K31" s="460"/>
      <c r="L31" s="356">
        <v>361.75900000000001</v>
      </c>
      <c r="M31" s="107"/>
      <c r="N31" s="356">
        <v>107.119</v>
      </c>
      <c r="O31" s="107"/>
      <c r="P31" s="356">
        <v>276.005</v>
      </c>
      <c r="Q31" s="356"/>
      <c r="R31" s="356">
        <v>949.00300000000004</v>
      </c>
      <c r="S31" s="356"/>
      <c r="T31" s="356">
        <v>77</v>
      </c>
      <c r="U31" s="121"/>
      <c r="V31" s="356">
        <v>250.16</v>
      </c>
      <c r="W31" s="121"/>
      <c r="X31" s="356">
        <v>26.182200000000002</v>
      </c>
      <c r="Y31" s="665"/>
      <c r="Z31" s="105">
        <v>491.5822</v>
      </c>
      <c r="AA31" s="177"/>
      <c r="AB31" s="568"/>
      <c r="AD31"/>
      <c r="AF31" s="447"/>
      <c r="AH31" s="447"/>
    </row>
    <row r="32" spans="1:36" ht="16.5" customHeight="1" x14ac:dyDescent="0.2">
      <c r="A32" s="769"/>
      <c r="B32" s="385"/>
      <c r="C32" s="109" t="s">
        <v>415</v>
      </c>
      <c r="D32" s="107">
        <v>968.91899999999998</v>
      </c>
      <c r="E32" s="457"/>
      <c r="F32" s="107">
        <v>1880.7303999999999</v>
      </c>
      <c r="G32" s="457"/>
      <c r="H32" s="121">
        <v>5330.14</v>
      </c>
      <c r="I32" s="457"/>
      <c r="J32" s="121">
        <v>5120.6710000000003</v>
      </c>
      <c r="K32" s="460"/>
      <c r="L32" s="356">
        <v>0</v>
      </c>
      <c r="M32" s="107"/>
      <c r="N32" s="356">
        <v>0</v>
      </c>
      <c r="O32" s="107"/>
      <c r="P32" s="356">
        <v>22</v>
      </c>
      <c r="Q32" s="356"/>
      <c r="R32" s="356">
        <v>22</v>
      </c>
      <c r="S32" s="356"/>
      <c r="T32" s="356">
        <v>0</v>
      </c>
      <c r="U32" s="121"/>
      <c r="V32" s="356">
        <v>16</v>
      </c>
      <c r="W32" s="121"/>
      <c r="X32" s="356">
        <v>111.02500000000001</v>
      </c>
      <c r="Y32" s="665"/>
      <c r="Z32" s="105">
        <v>630.03899999999999</v>
      </c>
      <c r="AA32" s="177"/>
      <c r="AB32" s="568"/>
      <c r="AD32"/>
      <c r="AF32" s="447"/>
      <c r="AH32" s="447"/>
    </row>
    <row r="33" spans="1:34" ht="16.5" customHeight="1" x14ac:dyDescent="0.2">
      <c r="A33" s="769"/>
      <c r="B33" s="468"/>
      <c r="C33" s="461" t="s">
        <v>173</v>
      </c>
      <c r="D33" s="121">
        <v>370542.87810000003</v>
      </c>
      <c r="E33" s="457"/>
      <c r="F33" s="121">
        <v>514514.51061</v>
      </c>
      <c r="G33" s="154"/>
      <c r="H33" s="121">
        <v>512815.25789999997</v>
      </c>
      <c r="I33" s="154"/>
      <c r="J33" s="121">
        <v>478136.25917999999</v>
      </c>
      <c r="K33" s="474"/>
      <c r="L33" s="356">
        <v>22395.014800000001</v>
      </c>
      <c r="M33" s="154"/>
      <c r="N33" s="356">
        <v>18910.345799999999</v>
      </c>
      <c r="O33" s="154"/>
      <c r="P33" s="356">
        <v>25764.515199999998</v>
      </c>
      <c r="Q33" s="356"/>
      <c r="R33" s="356">
        <v>142477.1551</v>
      </c>
      <c r="S33" s="356"/>
      <c r="T33" s="356">
        <v>30411.0468</v>
      </c>
      <c r="U33" s="121"/>
      <c r="V33" s="356">
        <v>23301.9827</v>
      </c>
      <c r="W33" s="121"/>
      <c r="X33" s="356">
        <v>35824.445899999999</v>
      </c>
      <c r="Y33" s="107"/>
      <c r="Z33" s="121">
        <v>154403.386</v>
      </c>
      <c r="AA33" s="177"/>
      <c r="AD33"/>
      <c r="AF33" s="447"/>
      <c r="AH33" s="447"/>
    </row>
    <row r="34" spans="1:34" ht="16.5" customHeight="1" x14ac:dyDescent="0.2">
      <c r="A34" s="769"/>
      <c r="B34" s="468"/>
      <c r="C34" s="461" t="s">
        <v>396</v>
      </c>
      <c r="D34" s="121">
        <v>9391.7842999999993</v>
      </c>
      <c r="E34" s="457"/>
      <c r="F34" s="121">
        <v>10258.106699999998</v>
      </c>
      <c r="G34" s="154"/>
      <c r="H34" s="121">
        <v>9024.1260000000002</v>
      </c>
      <c r="I34" s="154"/>
      <c r="J34" s="121">
        <v>14389.661599999999</v>
      </c>
      <c r="K34" s="474"/>
      <c r="L34" s="356">
        <v>472.33</v>
      </c>
      <c r="M34" s="154"/>
      <c r="N34" s="356">
        <v>562.35789999999997</v>
      </c>
      <c r="O34" s="154"/>
      <c r="P34" s="356">
        <v>807.9479</v>
      </c>
      <c r="Q34" s="356"/>
      <c r="R34" s="356">
        <v>3353.0357999999997</v>
      </c>
      <c r="S34" s="356"/>
      <c r="T34" s="356">
        <v>483.24579999999997</v>
      </c>
      <c r="U34" s="121"/>
      <c r="V34" s="356">
        <v>350.01580000000001</v>
      </c>
      <c r="W34" s="121"/>
      <c r="X34" s="356">
        <v>1320.0666000000001</v>
      </c>
      <c r="Y34" s="107"/>
      <c r="Z34" s="121">
        <v>4159.3513999999996</v>
      </c>
      <c r="AA34" s="177"/>
      <c r="AD34"/>
      <c r="AF34" s="447"/>
      <c r="AH34" s="447"/>
    </row>
    <row r="35" spans="1:34" ht="16.5" customHeight="1" x14ac:dyDescent="0.2">
      <c r="A35" s="769"/>
      <c r="B35" s="430"/>
      <c r="C35" s="709" t="s">
        <v>416</v>
      </c>
      <c r="D35" s="172">
        <v>6522.9754199999998</v>
      </c>
      <c r="E35" s="172"/>
      <c r="F35" s="172">
        <v>3204.3791999999999</v>
      </c>
      <c r="G35" s="172"/>
      <c r="H35" s="719">
        <v>3268.1356600000017</v>
      </c>
      <c r="I35" s="172"/>
      <c r="J35" s="719">
        <v>3645.6441400000003</v>
      </c>
      <c r="K35" s="475"/>
      <c r="L35" s="172">
        <v>156.13900000000001</v>
      </c>
      <c r="M35" s="172"/>
      <c r="N35" s="172">
        <v>1008.274</v>
      </c>
      <c r="O35" s="172"/>
      <c r="P35" s="172">
        <v>341.29599999999999</v>
      </c>
      <c r="Q35" s="107"/>
      <c r="R35" s="107">
        <v>2610.0484000000001</v>
      </c>
      <c r="S35" s="107"/>
      <c r="T35" s="107">
        <v>0</v>
      </c>
      <c r="U35" s="107"/>
      <c r="V35" s="107">
        <v>399.43900000000002</v>
      </c>
      <c r="W35" s="107"/>
      <c r="X35" s="107">
        <v>0</v>
      </c>
      <c r="Y35" s="107"/>
      <c r="Z35" s="107">
        <v>1128.338</v>
      </c>
      <c r="AA35" s="420"/>
      <c r="AF35" s="447"/>
      <c r="AH35" s="447"/>
    </row>
    <row r="36" spans="1:34" ht="5.25" customHeight="1" x14ac:dyDescent="0.2">
      <c r="A36" s="769"/>
      <c r="B36" s="713"/>
      <c r="C36" s="632"/>
      <c r="D36" s="721"/>
      <c r="E36" s="714"/>
      <c r="F36" s="714"/>
      <c r="G36" s="211"/>
      <c r="H36" s="102"/>
      <c r="I36" s="211"/>
      <c r="J36" s="102"/>
      <c r="K36" s="715"/>
      <c r="L36" s="714"/>
      <c r="M36" s="714"/>
      <c r="N36" s="714"/>
      <c r="O36" s="714"/>
      <c r="P36" s="714"/>
      <c r="Q36" s="277"/>
      <c r="R36" s="277"/>
      <c r="S36" s="277"/>
      <c r="T36" s="277"/>
      <c r="U36" s="277"/>
      <c r="V36" s="277"/>
      <c r="W36" s="277"/>
      <c r="X36" s="277"/>
      <c r="Y36" s="277"/>
      <c r="Z36" s="277"/>
      <c r="AA36" s="421"/>
      <c r="AF36" s="447"/>
      <c r="AH36" s="447"/>
    </row>
    <row r="37" spans="1:34" ht="5.25" customHeight="1" x14ac:dyDescent="0.2">
      <c r="A37" s="769"/>
      <c r="B37" s="430"/>
      <c r="C37" s="709"/>
      <c r="D37" s="720"/>
      <c r="E37" s="710"/>
      <c r="F37" s="710"/>
      <c r="G37" s="711"/>
      <c r="H37" s="712"/>
      <c r="I37" s="711"/>
      <c r="J37" s="712"/>
      <c r="K37" s="475"/>
      <c r="L37" s="710"/>
      <c r="M37" s="710"/>
      <c r="N37" s="710"/>
      <c r="O37" s="710"/>
      <c r="P37" s="710"/>
      <c r="Q37" s="107"/>
      <c r="R37" s="107"/>
      <c r="S37" s="107"/>
      <c r="T37" s="107"/>
      <c r="U37" s="107"/>
      <c r="V37" s="107"/>
      <c r="W37" s="107"/>
      <c r="X37" s="107"/>
      <c r="Y37" s="107"/>
      <c r="Z37" s="107"/>
      <c r="AA37" s="420"/>
      <c r="AF37" s="447"/>
      <c r="AH37" s="447"/>
    </row>
    <row r="38" spans="1:34" s="109" customFormat="1" ht="16.5" customHeight="1" x14ac:dyDescent="0.2">
      <c r="A38" s="769"/>
      <c r="B38" s="717"/>
      <c r="C38" s="709" t="s">
        <v>82</v>
      </c>
      <c r="D38" s="225">
        <f>SUM(D15:D35)</f>
        <v>1002933.5368900001</v>
      </c>
      <c r="E38" s="467"/>
      <c r="F38" s="467">
        <f t="shared" ref="F38:T38" si="0">SUM(F15:F35)</f>
        <v>1164882.592586</v>
      </c>
      <c r="G38" s="467"/>
      <c r="H38" s="467">
        <f t="shared" si="0"/>
        <v>1207300.9527399999</v>
      </c>
      <c r="I38" s="467"/>
      <c r="J38" s="467">
        <f t="shared" si="0"/>
        <v>1221892.7181699998</v>
      </c>
      <c r="K38" s="467"/>
      <c r="L38" s="467">
        <f t="shared" si="0"/>
        <v>74613.078999999998</v>
      </c>
      <c r="M38" s="467"/>
      <c r="N38" s="467">
        <f t="shared" ref="N38" si="1">SUM(N15:N35)</f>
        <v>66339.888949999993</v>
      </c>
      <c r="O38" s="467"/>
      <c r="P38" s="467">
        <f t="shared" ref="P38" si="2">SUM(P15:P35)</f>
        <v>94432.567550000007</v>
      </c>
      <c r="Q38" s="467"/>
      <c r="R38" s="467">
        <f t="shared" si="0"/>
        <v>484655.82180000003</v>
      </c>
      <c r="S38" s="467"/>
      <c r="T38" s="467">
        <f t="shared" si="0"/>
        <v>60822.799459999987</v>
      </c>
      <c r="U38" s="467"/>
      <c r="V38" s="467">
        <f t="shared" ref="V38" si="3">SUM(V15:V35)</f>
        <v>56608.445360000005</v>
      </c>
      <c r="W38" s="467"/>
      <c r="X38" s="467">
        <f t="shared" ref="X38" si="4">SUM(X15:X35)</f>
        <v>97793.975649999993</v>
      </c>
      <c r="Y38" s="467"/>
      <c r="Z38" s="467">
        <f t="shared" ref="Z38" si="5">SUM(Z15:Z35)</f>
        <v>417327.33036999992</v>
      </c>
      <c r="AA38" s="718"/>
    </row>
    <row r="39" spans="1:34" ht="9.75" customHeight="1" x14ac:dyDescent="0.2">
      <c r="A39" s="769"/>
      <c r="B39" s="430"/>
      <c r="C39" s="716" t="s">
        <v>83</v>
      </c>
      <c r="D39" s="708"/>
      <c r="E39" s="703"/>
      <c r="G39" s="109"/>
      <c r="H39" s="67"/>
      <c r="I39" s="109"/>
      <c r="J39" s="67"/>
      <c r="K39" s="475"/>
      <c r="P39" s="107"/>
      <c r="Q39" s="107"/>
      <c r="R39" s="107"/>
      <c r="S39" s="107"/>
      <c r="T39" s="107"/>
      <c r="U39" s="107"/>
      <c r="W39" s="107"/>
      <c r="Y39" s="107"/>
      <c r="Z39" s="107"/>
      <c r="AA39" s="420"/>
      <c r="AF39" s="447"/>
      <c r="AH39" s="447"/>
    </row>
    <row r="40" spans="1:34" ht="9" customHeight="1" thickBot="1" x14ac:dyDescent="0.25">
      <c r="A40" s="769"/>
      <c r="B40" s="112"/>
      <c r="C40" s="116"/>
      <c r="D40" s="640"/>
      <c r="E40" s="465"/>
      <c r="F40" s="569"/>
      <c r="G40" s="569"/>
      <c r="H40" s="569"/>
      <c r="I40" s="569"/>
      <c r="J40" s="569"/>
      <c r="K40" s="473"/>
      <c r="L40" s="640"/>
      <c r="M40" s="473"/>
      <c r="N40" s="570"/>
      <c r="O40" s="473"/>
      <c r="P40" s="570"/>
      <c r="Q40" s="570"/>
      <c r="R40" s="570"/>
      <c r="S40" s="570"/>
      <c r="T40" s="473"/>
      <c r="U40" s="473"/>
      <c r="V40" s="640"/>
      <c r="W40" s="479"/>
      <c r="X40" s="569"/>
      <c r="Y40" s="479"/>
      <c r="Z40" s="569"/>
      <c r="AA40" s="422"/>
      <c r="AF40" s="447"/>
      <c r="AH40" s="447"/>
    </row>
    <row r="41" spans="1:34" ht="3" customHeight="1" x14ac:dyDescent="0.2">
      <c r="A41" s="769"/>
      <c r="B41" s="62"/>
      <c r="C41" s="62"/>
      <c r="K41" s="107"/>
      <c r="L41" s="568"/>
      <c r="M41" s="107"/>
      <c r="N41" s="568"/>
      <c r="O41" s="107"/>
      <c r="T41" s="107"/>
      <c r="U41" s="107"/>
      <c r="W41" s="480"/>
      <c r="Y41" s="480"/>
      <c r="AA41" s="107"/>
      <c r="AF41" s="447"/>
      <c r="AH41" s="447"/>
    </row>
    <row r="42" spans="1:34" ht="14.25" customHeight="1" x14ac:dyDescent="0.2">
      <c r="A42" s="769"/>
      <c r="B42" s="109" t="s">
        <v>399</v>
      </c>
      <c r="C42" s="62"/>
      <c r="D42" s="62"/>
      <c r="E42" s="62"/>
      <c r="F42" s="62"/>
      <c r="G42" s="67"/>
      <c r="H42" s="67"/>
      <c r="I42" s="67"/>
      <c r="J42" s="179"/>
      <c r="K42" s="179"/>
      <c r="T42" s="179"/>
      <c r="U42" s="179"/>
      <c r="V42" s="62"/>
      <c r="W42" s="62"/>
      <c r="X42" s="62"/>
      <c r="Y42" s="62"/>
      <c r="Z42" s="62"/>
      <c r="AA42" s="62"/>
      <c r="AF42" s="447"/>
      <c r="AH42" s="447"/>
    </row>
    <row r="43" spans="1:34" ht="10.5" customHeight="1" x14ac:dyDescent="0.2">
      <c r="A43" s="769"/>
      <c r="B43" s="109" t="s">
        <v>130</v>
      </c>
      <c r="C43" s="62"/>
      <c r="D43" s="62"/>
      <c r="E43" s="62"/>
      <c r="F43" s="62"/>
      <c r="G43" s="67"/>
      <c r="H43" s="67"/>
      <c r="I43" s="67"/>
      <c r="J43" s="24"/>
      <c r="K43" s="132"/>
      <c r="L43" s="24"/>
      <c r="M43" s="132"/>
      <c r="N43" s="24"/>
      <c r="O43" s="132"/>
      <c r="P43" s="24"/>
      <c r="Q43" s="24"/>
      <c r="R43" s="24"/>
      <c r="S43" s="24"/>
      <c r="T43" s="132"/>
      <c r="U43" s="132"/>
      <c r="V43" s="132"/>
      <c r="W43" s="24"/>
      <c r="X43" s="132"/>
      <c r="Y43" s="24"/>
      <c r="Z43" s="24"/>
      <c r="AA43" s="485"/>
      <c r="AB43" s="178"/>
    </row>
    <row r="44" spans="1:34" ht="11.25" customHeight="1" x14ac:dyDescent="0.2">
      <c r="A44" s="702"/>
      <c r="B44" s="109" t="s">
        <v>151</v>
      </c>
      <c r="C44" s="62"/>
      <c r="D44" s="62"/>
      <c r="E44" s="62"/>
      <c r="F44" s="62"/>
      <c r="G44" s="67"/>
      <c r="H44" s="67"/>
      <c r="I44" s="67"/>
      <c r="J44" s="62"/>
      <c r="K44" s="62"/>
      <c r="L44" s="568"/>
      <c r="N44" s="568"/>
      <c r="T44" s="62"/>
      <c r="U44" s="62"/>
      <c r="V44" s="62"/>
      <c r="W44" s="62"/>
      <c r="X44" s="62"/>
      <c r="Y44" s="62"/>
      <c r="Z44" s="62"/>
      <c r="AA44" s="62"/>
      <c r="AF44" s="447"/>
      <c r="AH44" s="447"/>
    </row>
    <row r="45" spans="1:34" ht="9" customHeight="1" x14ac:dyDescent="0.2">
      <c r="A45" s="702"/>
      <c r="B45" s="702"/>
      <c r="C45" s="224"/>
      <c r="D45" s="466"/>
      <c r="E45" s="466"/>
      <c r="F45" s="62"/>
      <c r="G45" s="62"/>
      <c r="H45" s="62"/>
      <c r="I45" s="62"/>
      <c r="J45" s="179"/>
      <c r="K45" s="179"/>
      <c r="P45" s="24"/>
      <c r="Q45" s="24"/>
      <c r="R45" s="24"/>
      <c r="S45" s="24"/>
      <c r="T45" s="179"/>
      <c r="U45" s="179"/>
      <c r="V45" s="62"/>
      <c r="W45" s="352"/>
      <c r="X45" s="360"/>
      <c r="Y45" s="352"/>
      <c r="Z45" s="352"/>
      <c r="AA45" s="98"/>
      <c r="AB45" s="178"/>
      <c r="AF45" s="447"/>
      <c r="AH45" s="447"/>
    </row>
    <row r="46" spans="1:34" x14ac:dyDescent="0.2">
      <c r="B46" s="224"/>
      <c r="D46" s="225"/>
      <c r="E46" s="225"/>
      <c r="F46" s="225"/>
      <c r="G46" s="225"/>
      <c r="H46" s="225"/>
      <c r="I46" s="225"/>
      <c r="J46" s="225"/>
      <c r="L46" s="568"/>
      <c r="M46" s="568"/>
      <c r="N46" s="568"/>
      <c r="O46" s="568"/>
      <c r="AF46" s="447"/>
    </row>
    <row r="47" spans="1:34" x14ac:dyDescent="0.2">
      <c r="D47" s="504"/>
      <c r="E47" s="504"/>
      <c r="F47" s="574"/>
      <c r="G47" s="574"/>
      <c r="H47" s="574"/>
      <c r="I47" s="574"/>
      <c r="J47" s="574"/>
      <c r="K47" s="574"/>
      <c r="L47" s="574"/>
      <c r="M47" s="574"/>
      <c r="N47" s="574"/>
      <c r="O47" s="574"/>
      <c r="P47" s="574"/>
      <c r="Q47" s="574"/>
      <c r="R47" s="574"/>
      <c r="S47" s="574"/>
      <c r="T47" s="574"/>
      <c r="U47" s="574"/>
      <c r="V47" s="574"/>
      <c r="W47" s="574"/>
      <c r="X47" s="574"/>
      <c r="Y47" s="574"/>
      <c r="Z47" s="574"/>
      <c r="AA47" s="574"/>
      <c r="AF47" s="447"/>
    </row>
    <row r="48" spans="1:34" x14ac:dyDescent="0.2">
      <c r="D48" s="504"/>
      <c r="E48" s="504"/>
      <c r="F48" s="574"/>
      <c r="G48" s="574"/>
      <c r="H48" s="574"/>
      <c r="I48" s="574"/>
      <c r="J48" s="574"/>
      <c r="K48" s="574"/>
      <c r="L48" s="574"/>
      <c r="M48" s="574"/>
      <c r="N48" s="574"/>
      <c r="O48" s="574"/>
      <c r="P48" s="574"/>
      <c r="Q48" s="574"/>
      <c r="R48" s="574"/>
      <c r="S48" s="574"/>
      <c r="T48" s="574"/>
      <c r="U48" s="574"/>
      <c r="V48" s="574"/>
      <c r="W48" s="574"/>
      <c r="X48" s="574"/>
      <c r="Y48" s="574"/>
      <c r="Z48" s="574"/>
      <c r="AA48" s="574"/>
      <c r="AF48" s="447"/>
    </row>
    <row r="49" spans="4:32" x14ac:dyDescent="0.2">
      <c r="D49" s="467"/>
      <c r="E49" s="467"/>
      <c r="F49" s="467"/>
      <c r="G49" s="467"/>
      <c r="H49" s="467"/>
      <c r="I49" s="467"/>
      <c r="J49" s="467"/>
      <c r="K49" s="467"/>
      <c r="L49" s="467"/>
      <c r="M49" s="467"/>
      <c r="N49" s="467"/>
      <c r="O49" s="467"/>
      <c r="P49" s="467"/>
      <c r="Q49" s="467"/>
      <c r="R49" s="467"/>
      <c r="S49" s="467"/>
      <c r="T49" s="467"/>
      <c r="U49" s="467"/>
      <c r="V49" s="467"/>
      <c r="W49" s="467"/>
      <c r="X49" s="467"/>
      <c r="Y49" s="467"/>
      <c r="Z49" s="568"/>
      <c r="AF49" s="447"/>
    </row>
    <row r="50" spans="4:32" x14ac:dyDescent="0.2">
      <c r="AF50" s="447"/>
    </row>
    <row r="51" spans="4:32" x14ac:dyDescent="0.2">
      <c r="D51" s="505"/>
      <c r="E51" s="505"/>
      <c r="F51" s="505"/>
      <c r="G51" s="505"/>
      <c r="H51" s="505"/>
      <c r="I51" s="505"/>
      <c r="J51" s="505"/>
      <c r="K51" s="505"/>
      <c r="L51" s="505"/>
      <c r="M51" s="505"/>
      <c r="N51" s="505"/>
      <c r="O51" s="505"/>
      <c r="P51" s="505"/>
      <c r="Q51" s="505"/>
      <c r="R51" s="505"/>
      <c r="S51" s="505"/>
      <c r="T51" s="505"/>
      <c r="U51" s="505"/>
      <c r="V51" s="505"/>
      <c r="W51" s="505"/>
      <c r="X51" s="505"/>
      <c r="Y51" s="505"/>
      <c r="AF51" s="447"/>
    </row>
    <row r="52" spans="4:32" x14ac:dyDescent="0.2">
      <c r="AF52" s="447"/>
    </row>
    <row r="53" spans="4:32" x14ac:dyDescent="0.2">
      <c r="AF53" s="447"/>
    </row>
    <row r="54" spans="4:32" x14ac:dyDescent="0.2">
      <c r="AF54" s="447"/>
    </row>
    <row r="55" spans="4:32" x14ac:dyDescent="0.2">
      <c r="AF55" s="447"/>
    </row>
    <row r="56" spans="4:32" x14ac:dyDescent="0.2">
      <c r="AF56" s="447"/>
    </row>
    <row r="57" spans="4:32" x14ac:dyDescent="0.2">
      <c r="AF57" s="447"/>
    </row>
    <row r="58" spans="4:32" x14ac:dyDescent="0.2">
      <c r="AF58" s="447"/>
    </row>
    <row r="59" spans="4:32" x14ac:dyDescent="0.2">
      <c r="AF59" s="447"/>
    </row>
    <row r="60" spans="4:32" x14ac:dyDescent="0.2">
      <c r="AF60" s="447"/>
    </row>
    <row r="61" spans="4:32" x14ac:dyDescent="0.2">
      <c r="AF61" s="447"/>
    </row>
    <row r="62" spans="4:32" x14ac:dyDescent="0.2">
      <c r="AF62" s="447"/>
    </row>
    <row r="63" spans="4:32" x14ac:dyDescent="0.2">
      <c r="AF63" s="447"/>
    </row>
    <row r="64" spans="4:32" x14ac:dyDescent="0.2">
      <c r="AF64" s="447"/>
    </row>
    <row r="65" spans="4:32" x14ac:dyDescent="0.2">
      <c r="AF65" s="447"/>
    </row>
    <row r="66" spans="4:32" x14ac:dyDescent="0.2">
      <c r="AF66" s="447"/>
    </row>
    <row r="67" spans="4:32" x14ac:dyDescent="0.2">
      <c r="AF67" s="447"/>
    </row>
    <row r="68" spans="4:32" x14ac:dyDescent="0.2">
      <c r="AF68" s="447"/>
    </row>
    <row r="69" spans="4:32" x14ac:dyDescent="0.2">
      <c r="AF69" s="447"/>
    </row>
    <row r="70" spans="4:32" x14ac:dyDescent="0.2">
      <c r="AF70" s="447"/>
    </row>
    <row r="71" spans="4:32" x14ac:dyDescent="0.2">
      <c r="AF71" s="447"/>
    </row>
    <row r="72" spans="4:32" x14ac:dyDescent="0.2">
      <c r="AF72" s="447"/>
    </row>
    <row r="73" spans="4:32" x14ac:dyDescent="0.2">
      <c r="AF73" s="447"/>
    </row>
    <row r="74" spans="4:32" x14ac:dyDescent="0.2">
      <c r="AF74" s="447"/>
    </row>
    <row r="75" spans="4:32" x14ac:dyDescent="0.2">
      <c r="AF75" s="447"/>
    </row>
    <row r="76" spans="4:32" x14ac:dyDescent="0.2">
      <c r="AF76" s="447"/>
    </row>
    <row r="77" spans="4:32" x14ac:dyDescent="0.2">
      <c r="AF77" s="447"/>
    </row>
    <row r="78" spans="4:32" x14ac:dyDescent="0.2">
      <c r="AF78" s="447"/>
    </row>
    <row r="79" spans="4:32" x14ac:dyDescent="0.2">
      <c r="AF79" s="447"/>
    </row>
    <row r="80" spans="4:32" x14ac:dyDescent="0.2">
      <c r="D80" s="504"/>
      <c r="E80" s="504"/>
      <c r="AF80" s="447"/>
    </row>
    <row r="81" spans="4:10" x14ac:dyDescent="0.2">
      <c r="D81" s="504"/>
      <c r="E81" s="504"/>
      <c r="F81" s="504"/>
      <c r="G81" s="504"/>
      <c r="H81" s="574"/>
      <c r="I81" s="574"/>
      <c r="J81" s="574"/>
    </row>
  </sheetData>
  <mergeCells count="3">
    <mergeCell ref="A5:A43"/>
    <mergeCell ref="T8:X8"/>
    <mergeCell ref="L8:P8"/>
  </mergeCells>
  <printOptions horizontalCentered="1"/>
  <pageMargins left="0" right="0" top="0.19685039370078741" bottom="0" header="0.51181102362204722" footer="0.51181102362204722"/>
  <pageSetup paperSize="9" scale="80" orientation="landscape" r:id="rId1"/>
  <headerFooter alignWithMargins="0"/>
  <rowBreaks count="1" manualBreakCount="1">
    <brk id="44"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57" customWidth="1"/>
    <col min="2" max="2" width="1.5703125" style="157" customWidth="1"/>
    <col min="3" max="3" width="10.42578125" style="157" customWidth="1"/>
    <col min="4" max="4" width="7" style="157" customWidth="1"/>
    <col min="5" max="5" width="1.28515625" style="157" customWidth="1"/>
    <col min="6" max="6" width="9" style="157" customWidth="1"/>
    <col min="7" max="7" width="1.7109375" style="157" customWidth="1"/>
    <col min="8" max="8" width="8.28515625" style="157" customWidth="1"/>
    <col min="9" max="9" width="1.5703125" style="157" customWidth="1"/>
    <col min="10" max="10" width="8.28515625" style="157" customWidth="1"/>
    <col min="11" max="11" width="1.85546875" style="157" customWidth="1"/>
    <col min="12" max="12" width="8.28515625" style="157" customWidth="1"/>
    <col min="13" max="13" width="1.42578125" style="157" customWidth="1"/>
    <col min="14" max="14" width="7.7109375" style="157" customWidth="1"/>
    <col min="15" max="15" width="1.7109375" style="157" customWidth="1"/>
    <col min="16" max="16" width="8.28515625" style="157" customWidth="1"/>
    <col min="17" max="17" width="2.28515625" style="157" customWidth="1"/>
    <col min="18" max="18" width="5" style="157" customWidth="1"/>
    <col min="19" max="19" width="10" style="157" customWidth="1"/>
    <col min="20" max="20" width="1.7109375" style="157" customWidth="1"/>
    <col min="21" max="21" width="8.5703125" style="157" customWidth="1"/>
    <col min="22" max="22" width="2" style="157" customWidth="1"/>
    <col min="23" max="23" width="11.7109375" style="157" customWidth="1"/>
    <col min="24" max="24" width="2.7109375" style="157" customWidth="1"/>
    <col min="25" max="25" width="11.7109375" style="157" customWidth="1"/>
    <col min="26" max="26" width="4" style="157" customWidth="1"/>
    <col min="27" max="27" width="2.42578125" style="157" customWidth="1"/>
    <col min="28" max="28" width="12.7109375" style="157" bestFit="1" customWidth="1"/>
    <col min="29" max="16384" width="7.7109375" style="157"/>
  </cols>
  <sheetData>
    <row r="1" spans="1:27" ht="12" customHeight="1" x14ac:dyDescent="0.2">
      <c r="B1" s="280" t="s">
        <v>174</v>
      </c>
      <c r="S1" s="280" t="s">
        <v>175</v>
      </c>
      <c r="T1" s="280"/>
    </row>
    <row r="2" spans="1:27" ht="12" customHeight="1" x14ac:dyDescent="0.2">
      <c r="B2" s="281" t="s">
        <v>176</v>
      </c>
      <c r="S2" s="314" t="s">
        <v>177</v>
      </c>
      <c r="T2" s="314"/>
      <c r="V2" s="95"/>
      <c r="W2" s="95"/>
      <c r="X2" s="95"/>
    </row>
    <row r="3" spans="1:27" ht="12" customHeight="1" x14ac:dyDescent="0.2"/>
    <row r="4" spans="1:27" ht="12" customHeight="1" x14ac:dyDescent="0.2"/>
    <row r="5" spans="1:27" ht="12" customHeight="1" x14ac:dyDescent="0.2">
      <c r="N5" s="775" t="s">
        <v>178</v>
      </c>
      <c r="O5" s="775"/>
      <c r="P5" s="775"/>
      <c r="Q5" s="775"/>
      <c r="Y5" s="776" t="s">
        <v>2</v>
      </c>
      <c r="Z5" s="777"/>
    </row>
    <row r="6" spans="1:27" ht="12" customHeight="1" x14ac:dyDescent="0.2">
      <c r="A6" s="780">
        <v>23</v>
      </c>
      <c r="O6" s="308" t="s">
        <v>94</v>
      </c>
      <c r="R6" s="315"/>
      <c r="Y6" s="778" t="s">
        <v>179</v>
      </c>
      <c r="Z6" s="779"/>
      <c r="AA6" s="315"/>
    </row>
    <row r="7" spans="1:27" ht="6.75" customHeight="1" x14ac:dyDescent="0.2">
      <c r="A7" s="780"/>
      <c r="N7" s="307"/>
    </row>
    <row r="8" spans="1:27" x14ac:dyDescent="0.2">
      <c r="A8" s="780"/>
      <c r="B8" s="282"/>
      <c r="C8" s="283"/>
      <c r="D8" s="283"/>
      <c r="E8" s="283"/>
      <c r="F8" s="283"/>
      <c r="G8" s="283"/>
      <c r="H8" s="283"/>
      <c r="I8" s="283"/>
      <c r="J8" s="283"/>
      <c r="K8" s="283"/>
      <c r="L8" s="283"/>
      <c r="M8" s="283"/>
      <c r="N8" s="309"/>
      <c r="O8" s="309"/>
      <c r="P8" s="309"/>
      <c r="Q8" s="316"/>
      <c r="S8" s="282"/>
      <c r="T8" s="283"/>
      <c r="U8" s="283"/>
      <c r="V8" s="283"/>
      <c r="W8" s="283"/>
      <c r="X8" s="283"/>
      <c r="Y8" s="283"/>
      <c r="Z8" s="316"/>
    </row>
    <row r="9" spans="1:27" ht="12.75" customHeight="1" x14ac:dyDescent="0.2">
      <c r="A9" s="780"/>
      <c r="B9" s="284"/>
      <c r="C9" s="285"/>
      <c r="D9" s="285" t="s">
        <v>180</v>
      </c>
      <c r="E9" s="285"/>
      <c r="F9" s="770">
        <v>2024</v>
      </c>
      <c r="G9" s="770"/>
      <c r="H9" s="770"/>
      <c r="I9" s="770"/>
      <c r="J9" s="770"/>
      <c r="K9" s="319"/>
      <c r="L9" s="770">
        <v>2023</v>
      </c>
      <c r="M9" s="770"/>
      <c r="N9" s="770"/>
      <c r="O9" s="770"/>
      <c r="P9" s="770"/>
      <c r="Q9" s="317"/>
      <c r="S9" s="318" t="s">
        <v>50</v>
      </c>
      <c r="T9" s="293"/>
      <c r="U9" s="293"/>
      <c r="V9" s="286"/>
      <c r="W9" s="319" t="s">
        <v>12</v>
      </c>
      <c r="X9" s="293"/>
      <c r="Y9" s="285" t="s">
        <v>181</v>
      </c>
      <c r="Z9" s="317"/>
    </row>
    <row r="10" spans="1:27" x14ac:dyDescent="0.2">
      <c r="A10" s="780"/>
      <c r="B10" s="284"/>
      <c r="C10" s="285"/>
      <c r="D10" s="285" t="s">
        <v>24</v>
      </c>
      <c r="E10" s="285"/>
      <c r="F10" s="286"/>
      <c r="G10" s="286"/>
      <c r="H10" s="286"/>
      <c r="I10" s="286"/>
      <c r="J10" s="286"/>
      <c r="K10" s="310"/>
      <c r="L10" s="286"/>
      <c r="M10" s="286"/>
      <c r="N10" s="286"/>
      <c r="O10" s="286"/>
      <c r="P10" s="286"/>
      <c r="Q10" s="320"/>
      <c r="R10" s="95"/>
      <c r="S10" s="321" t="s">
        <v>52</v>
      </c>
      <c r="T10" s="322"/>
      <c r="U10" s="293"/>
      <c r="V10" s="323"/>
      <c r="W10" s="324" t="s">
        <v>18</v>
      </c>
      <c r="X10" s="293"/>
      <c r="Y10" s="285" t="s">
        <v>182</v>
      </c>
      <c r="Z10" s="317"/>
    </row>
    <row r="11" spans="1:27" x14ac:dyDescent="0.2">
      <c r="A11" s="780"/>
      <c r="B11" s="284"/>
      <c r="C11" s="285"/>
      <c r="D11" s="285" t="s">
        <v>183</v>
      </c>
      <c r="E11" s="285"/>
      <c r="F11" s="287"/>
      <c r="G11" s="287"/>
      <c r="H11" s="287"/>
      <c r="I11" s="746"/>
      <c r="J11" s="287"/>
      <c r="K11" s="310"/>
      <c r="L11" s="287"/>
      <c r="M11" s="287"/>
      <c r="N11" s="287"/>
      <c r="O11" s="287"/>
      <c r="P11" s="287"/>
      <c r="Q11" s="320"/>
      <c r="R11" s="95"/>
      <c r="S11" s="321"/>
      <c r="T11" s="325"/>
      <c r="U11" s="293"/>
      <c r="V11" s="293"/>
      <c r="W11" s="293"/>
      <c r="X11" s="293"/>
      <c r="Y11" s="292" t="s">
        <v>184</v>
      </c>
      <c r="Z11" s="317"/>
    </row>
    <row r="12" spans="1:27" ht="11.25" customHeight="1" x14ac:dyDescent="0.2">
      <c r="A12" s="780"/>
      <c r="B12" s="284"/>
      <c r="C12" s="288"/>
      <c r="D12" s="288" t="s">
        <v>185</v>
      </c>
      <c r="E12" s="288"/>
      <c r="F12" s="289"/>
      <c r="G12" s="289"/>
      <c r="H12" s="289"/>
      <c r="I12" s="289"/>
      <c r="J12" s="289"/>
      <c r="K12" s="311"/>
      <c r="L12" s="289"/>
      <c r="M12" s="289"/>
      <c r="N12" s="289"/>
      <c r="O12" s="311"/>
      <c r="P12" s="289"/>
      <c r="Q12" s="320"/>
      <c r="R12" s="95"/>
      <c r="S12" s="284"/>
      <c r="T12" s="293"/>
      <c r="U12" s="293"/>
      <c r="V12" s="286"/>
      <c r="W12" s="286"/>
      <c r="X12" s="293"/>
      <c r="Y12" s="292" t="s">
        <v>186</v>
      </c>
      <c r="Z12" s="317"/>
    </row>
    <row r="13" spans="1:27" ht="12" customHeight="1" x14ac:dyDescent="0.2">
      <c r="A13" s="780"/>
      <c r="B13" s="284"/>
      <c r="C13" s="288"/>
      <c r="D13" s="288" t="s">
        <v>187</v>
      </c>
      <c r="E13" s="288"/>
      <c r="F13" s="319" t="s">
        <v>431</v>
      </c>
      <c r="G13" s="319"/>
      <c r="H13" s="749" t="s">
        <v>426</v>
      </c>
      <c r="I13" s="749"/>
      <c r="J13" s="749" t="s">
        <v>425</v>
      </c>
      <c r="K13" s="319"/>
      <c r="L13" s="319" t="s">
        <v>428</v>
      </c>
      <c r="M13" s="319"/>
      <c r="N13" s="749" t="s">
        <v>426</v>
      </c>
      <c r="O13" s="749"/>
      <c r="P13" s="749" t="s">
        <v>425</v>
      </c>
      <c r="Q13" s="317"/>
      <c r="S13" s="284"/>
      <c r="T13" s="293"/>
      <c r="U13" s="293"/>
      <c r="V13" s="286"/>
      <c r="W13" s="323"/>
      <c r="X13" s="293"/>
      <c r="Y13" s="292"/>
      <c r="Z13" s="317"/>
    </row>
    <row r="14" spans="1:27" ht="10.5" customHeight="1" x14ac:dyDescent="0.2">
      <c r="A14" s="780"/>
      <c r="B14" s="290"/>
      <c r="C14" s="285" t="s">
        <v>188</v>
      </c>
      <c r="D14" s="288" t="s">
        <v>189</v>
      </c>
      <c r="E14" s="288"/>
      <c r="F14" s="627"/>
      <c r="G14" s="288"/>
      <c r="H14" s="627"/>
      <c r="I14" s="288"/>
      <c r="J14" s="627"/>
      <c r="K14" s="288"/>
      <c r="L14" s="627"/>
      <c r="M14" s="310"/>
      <c r="N14" s="627"/>
      <c r="O14" s="310"/>
      <c r="P14" s="627"/>
      <c r="Q14" s="320"/>
      <c r="R14" s="95"/>
      <c r="S14" s="284"/>
      <c r="T14" s="293"/>
      <c r="U14" s="293"/>
      <c r="V14" s="323"/>
      <c r="W14" s="293"/>
      <c r="X14" s="293"/>
      <c r="Y14" s="323"/>
      <c r="Z14" s="317"/>
    </row>
    <row r="15" spans="1:27" x14ac:dyDescent="0.2">
      <c r="A15" s="780"/>
      <c r="B15" s="291"/>
      <c r="C15" s="292" t="s">
        <v>190</v>
      </c>
      <c r="D15" s="293"/>
      <c r="E15" s="293"/>
      <c r="F15" s="289"/>
      <c r="G15" s="319"/>
      <c r="H15" s="289"/>
      <c r="I15" s="749"/>
      <c r="J15" s="289"/>
      <c r="K15" s="319"/>
      <c r="L15" s="289"/>
      <c r="M15" s="607"/>
      <c r="N15" s="289"/>
      <c r="O15" s="686"/>
      <c r="P15" s="289"/>
      <c r="Q15" s="326"/>
      <c r="R15" s="95"/>
      <c r="S15" s="284"/>
      <c r="T15" s="293"/>
      <c r="U15" s="293"/>
      <c r="V15" s="323"/>
      <c r="W15" s="293"/>
      <c r="X15" s="293"/>
      <c r="Y15" s="323"/>
      <c r="Z15" s="317"/>
    </row>
    <row r="16" spans="1:27" x14ac:dyDescent="0.2">
      <c r="A16" s="780"/>
      <c r="B16" s="294"/>
      <c r="C16" s="295"/>
      <c r="D16" s="295"/>
      <c r="E16" s="295"/>
      <c r="F16" s="295"/>
      <c r="G16" s="295"/>
      <c r="H16" s="295"/>
      <c r="I16" s="295"/>
      <c r="J16" s="295"/>
      <c r="K16" s="295"/>
      <c r="L16" s="295"/>
      <c r="M16" s="312"/>
      <c r="N16" s="295"/>
      <c r="O16" s="312"/>
      <c r="P16" s="295"/>
      <c r="Q16" s="327"/>
      <c r="R16" s="95"/>
      <c r="S16" s="328"/>
      <c r="T16" s="295"/>
      <c r="U16" s="295"/>
      <c r="V16" s="295"/>
      <c r="W16" s="295"/>
      <c r="X16" s="295"/>
      <c r="Y16" s="295"/>
      <c r="Z16" s="354"/>
    </row>
    <row r="17" spans="1:28" ht="10.9" customHeight="1" x14ac:dyDescent="0.2">
      <c r="A17" s="780"/>
      <c r="B17" s="296"/>
      <c r="Q17" s="329"/>
      <c r="R17" s="95"/>
      <c r="S17" s="297"/>
      <c r="Z17" s="331"/>
    </row>
    <row r="18" spans="1:28" ht="10.9" customHeight="1" x14ac:dyDescent="0.2">
      <c r="A18" s="780"/>
      <c r="B18" s="297"/>
      <c r="F18" s="110"/>
      <c r="G18" s="110"/>
      <c r="H18" s="110"/>
      <c r="I18" s="110"/>
      <c r="J18" s="110"/>
      <c r="K18" s="110"/>
      <c r="L18" s="110"/>
      <c r="M18" s="107"/>
      <c r="N18" s="110"/>
      <c r="O18" s="107"/>
      <c r="P18" s="110"/>
      <c r="Q18" s="329"/>
      <c r="R18" s="330"/>
      <c r="S18" s="297"/>
      <c r="Z18" s="353"/>
      <c r="AB18" s="355"/>
    </row>
    <row r="19" spans="1:28" ht="10.9" customHeight="1" x14ac:dyDescent="0.2">
      <c r="A19" s="780"/>
      <c r="B19" s="297"/>
      <c r="C19" s="94" t="s">
        <v>191</v>
      </c>
      <c r="D19" s="676"/>
      <c r="F19" s="24">
        <v>212.012</v>
      </c>
      <c r="G19" s="298"/>
      <c r="H19" s="24">
        <v>170.97</v>
      </c>
      <c r="I19" s="298"/>
      <c r="J19" s="24">
        <v>135.91499999999999</v>
      </c>
      <c r="K19" s="298"/>
      <c r="L19" s="24">
        <v>176.054</v>
      </c>
      <c r="M19" s="118"/>
      <c r="N19" s="24">
        <v>179.75299999999999</v>
      </c>
      <c r="O19" s="118"/>
      <c r="P19" s="24">
        <v>104.215</v>
      </c>
      <c r="Q19" s="331"/>
      <c r="R19" s="330"/>
      <c r="S19" s="332">
        <v>2023</v>
      </c>
      <c r="T19" s="110"/>
      <c r="U19" s="261"/>
      <c r="V19" s="657"/>
      <c r="W19" s="24">
        <v>26649.733</v>
      </c>
      <c r="X19" s="24"/>
      <c r="Y19" s="24">
        <v>16163.313</v>
      </c>
      <c r="Z19" s="639"/>
      <c r="AB19" s="673"/>
    </row>
    <row r="20" spans="1:28" ht="10.9" customHeight="1" x14ac:dyDescent="0.2">
      <c r="A20" s="780"/>
      <c r="B20" s="297"/>
      <c r="C20" s="299" t="s">
        <v>192</v>
      </c>
      <c r="D20" s="677"/>
      <c r="F20" s="24"/>
      <c r="G20" s="298"/>
      <c r="H20" s="24"/>
      <c r="I20" s="298"/>
      <c r="J20" s="24"/>
      <c r="K20" s="298"/>
      <c r="L20" s="24"/>
      <c r="M20" s="24"/>
      <c r="N20" s="24"/>
      <c r="O20" s="24"/>
      <c r="P20" s="24"/>
      <c r="Q20" s="331"/>
      <c r="R20" s="330"/>
      <c r="S20" s="332"/>
      <c r="T20" s="333"/>
      <c r="U20" s="334"/>
      <c r="V20" s="107"/>
      <c r="W20" s="107"/>
      <c r="X20" s="107"/>
      <c r="Y20" s="356"/>
      <c r="Z20" s="331"/>
      <c r="AB20" s="219"/>
    </row>
    <row r="21" spans="1:28" ht="10.9" customHeight="1" x14ac:dyDescent="0.2">
      <c r="A21" s="780"/>
      <c r="B21" s="300"/>
      <c r="D21" s="672"/>
      <c r="F21" s="24"/>
      <c r="G21" s="298"/>
      <c r="H21" s="24"/>
      <c r="I21" s="298"/>
      <c r="J21" s="24"/>
      <c r="K21" s="298"/>
      <c r="L21" s="24"/>
      <c r="M21" s="24"/>
      <c r="N21" s="24"/>
      <c r="O21" s="24"/>
      <c r="P21" s="24"/>
      <c r="Q21" s="331"/>
      <c r="R21" s="330"/>
      <c r="S21" s="332">
        <v>2022</v>
      </c>
      <c r="T21" s="110"/>
      <c r="U21" s="261"/>
      <c r="V21" s="657"/>
      <c r="W21" s="24">
        <v>31789.080999999998</v>
      </c>
      <c r="X21" s="24"/>
      <c r="Y21" s="24">
        <v>17277.821</v>
      </c>
      <c r="Z21" s="353"/>
      <c r="AB21" s="219"/>
    </row>
    <row r="22" spans="1:28" ht="10.9" customHeight="1" x14ac:dyDescent="0.2">
      <c r="A22" s="780"/>
      <c r="B22" s="300"/>
      <c r="D22" s="672"/>
      <c r="F22" s="24"/>
      <c r="G22" s="298"/>
      <c r="H22" s="24"/>
      <c r="I22" s="298"/>
      <c r="J22" s="24"/>
      <c r="K22" s="298"/>
      <c r="L22" s="24"/>
      <c r="M22" s="24"/>
      <c r="N22" s="24"/>
      <c r="O22" s="24"/>
      <c r="P22" s="24"/>
      <c r="Q22" s="331"/>
      <c r="R22" s="330"/>
      <c r="S22" s="332"/>
      <c r="T22" s="333"/>
      <c r="U22" s="334"/>
      <c r="V22" s="107"/>
      <c r="W22" s="107"/>
      <c r="X22" s="107"/>
      <c r="Y22" s="356"/>
      <c r="Z22" s="331"/>
      <c r="AB22" s="219"/>
    </row>
    <row r="23" spans="1:28" ht="10.9" customHeight="1" x14ac:dyDescent="0.2">
      <c r="A23" s="780"/>
      <c r="B23" s="300"/>
      <c r="D23" s="672"/>
      <c r="F23" s="24"/>
      <c r="G23" s="298"/>
      <c r="H23" s="24"/>
      <c r="I23" s="298"/>
      <c r="J23" s="24"/>
      <c r="K23" s="298"/>
      <c r="L23" s="24"/>
      <c r="M23" s="24"/>
      <c r="N23" s="24"/>
      <c r="O23" s="24"/>
      <c r="P23" s="24"/>
      <c r="Q23" s="331"/>
      <c r="R23" s="330"/>
      <c r="S23" s="332">
        <v>2021</v>
      </c>
      <c r="T23" s="110"/>
      <c r="U23" s="261"/>
      <c r="V23" s="657"/>
      <c r="W23" s="24">
        <v>34054.898000000001</v>
      </c>
      <c r="X23" s="24"/>
      <c r="Y23" s="24">
        <v>23774.41</v>
      </c>
      <c r="Z23" s="353"/>
      <c r="AB23" s="219"/>
    </row>
    <row r="24" spans="1:28" ht="10.9" customHeight="1" x14ac:dyDescent="0.2">
      <c r="A24" s="780"/>
      <c r="B24" s="300"/>
      <c r="D24" s="672"/>
      <c r="F24" s="24"/>
      <c r="G24" s="298"/>
      <c r="H24" s="24"/>
      <c r="I24" s="298"/>
      <c r="J24" s="24"/>
      <c r="K24" s="298"/>
      <c r="L24" s="24"/>
      <c r="M24" s="24"/>
      <c r="N24" s="24"/>
      <c r="O24" s="24"/>
      <c r="P24" s="24"/>
      <c r="Q24" s="331"/>
      <c r="R24" s="335"/>
      <c r="S24" s="332"/>
      <c r="T24" s="333"/>
      <c r="U24" s="334"/>
      <c r="V24" s="107"/>
      <c r="W24" s="107"/>
      <c r="X24" s="107"/>
      <c r="Y24" s="356"/>
      <c r="Z24" s="331"/>
      <c r="AB24" s="219"/>
    </row>
    <row r="25" spans="1:28" ht="10.9" customHeight="1" x14ac:dyDescent="0.2">
      <c r="A25" s="780"/>
      <c r="B25" s="300"/>
      <c r="D25" s="672"/>
      <c r="F25" s="24"/>
      <c r="G25" s="298"/>
      <c r="H25" s="24"/>
      <c r="I25" s="298"/>
      <c r="J25" s="24"/>
      <c r="K25" s="298"/>
      <c r="L25" s="24"/>
      <c r="M25" s="24"/>
      <c r="N25" s="24"/>
      <c r="O25" s="24"/>
      <c r="P25" s="24"/>
      <c r="Q25" s="331"/>
      <c r="R25" s="335"/>
      <c r="S25" s="332">
        <v>2020</v>
      </c>
      <c r="T25" s="110"/>
      <c r="U25" s="261"/>
      <c r="V25" s="657"/>
      <c r="W25" s="24">
        <v>34453</v>
      </c>
      <c r="X25" s="24"/>
      <c r="Y25" s="24">
        <v>24788</v>
      </c>
      <c r="Z25" s="331"/>
      <c r="AB25" s="219"/>
    </row>
    <row r="26" spans="1:28" x14ac:dyDescent="0.2">
      <c r="A26" s="780"/>
      <c r="B26" s="300"/>
      <c r="F26" s="24"/>
      <c r="G26" s="298"/>
      <c r="H26" s="24"/>
      <c r="I26" s="298"/>
      <c r="J26" s="24"/>
      <c r="K26" s="298"/>
      <c r="L26" s="24"/>
      <c r="M26" s="24"/>
      <c r="N26" s="24"/>
      <c r="O26" s="24"/>
      <c r="P26" s="24"/>
      <c r="Q26" s="331"/>
      <c r="R26" s="336"/>
      <c r="S26" s="337"/>
      <c r="T26" s="338"/>
      <c r="U26" s="37"/>
      <c r="W26" s="107"/>
      <c r="X26" s="107"/>
      <c r="Y26" s="356"/>
      <c r="Z26" s="331"/>
      <c r="AB26" s="219"/>
    </row>
    <row r="27" spans="1:28" x14ac:dyDescent="0.2">
      <c r="A27" s="780"/>
      <c r="B27" s="301"/>
      <c r="C27" s="94" t="s">
        <v>193</v>
      </c>
      <c r="D27" s="94"/>
      <c r="F27" s="24">
        <v>160229.24</v>
      </c>
      <c r="G27" s="298"/>
      <c r="H27" s="24">
        <v>195211.33799999999</v>
      </c>
      <c r="I27" s="298"/>
      <c r="J27" s="24">
        <v>205648.56099999999</v>
      </c>
      <c r="K27" s="298"/>
      <c r="L27" s="24">
        <v>155381.22099999999</v>
      </c>
      <c r="M27" s="118"/>
      <c r="N27" s="24">
        <v>177396.766</v>
      </c>
      <c r="O27" s="118"/>
      <c r="P27" s="24">
        <v>185326.41899999999</v>
      </c>
      <c r="Q27" s="331"/>
      <c r="R27" s="336"/>
      <c r="S27" s="332">
        <v>2024</v>
      </c>
      <c r="T27" s="339"/>
      <c r="U27" s="608" t="s">
        <v>432</v>
      </c>
      <c r="V27" s="657"/>
      <c r="W27" s="24">
        <v>9505.9030000000002</v>
      </c>
      <c r="X27" s="24"/>
      <c r="Y27" s="24">
        <v>13926.17</v>
      </c>
      <c r="Z27" s="353"/>
      <c r="AB27" s="672"/>
    </row>
    <row r="28" spans="1:28" x14ac:dyDescent="0.2">
      <c r="A28" s="780"/>
      <c r="B28" s="302"/>
      <c r="C28" s="299" t="s">
        <v>194</v>
      </c>
      <c r="D28" s="299"/>
      <c r="F28" s="24"/>
      <c r="G28" s="298"/>
      <c r="H28" s="24"/>
      <c r="I28" s="298"/>
      <c r="J28" s="24"/>
      <c r="K28" s="298"/>
      <c r="L28" s="24"/>
      <c r="M28" s="24"/>
      <c r="N28" s="24"/>
      <c r="O28" s="24"/>
      <c r="P28" s="24"/>
      <c r="Q28" s="331"/>
      <c r="R28" s="335"/>
      <c r="S28" s="337"/>
      <c r="T28" s="37"/>
      <c r="U28" s="69"/>
      <c r="V28" s="121"/>
      <c r="W28" s="678"/>
      <c r="X28" s="678"/>
      <c r="Y28" s="679"/>
      <c r="Z28" s="350"/>
      <c r="AA28" s="336"/>
      <c r="AB28" s="671"/>
    </row>
    <row r="29" spans="1:28" ht="10.9" customHeight="1" x14ac:dyDescent="0.2">
      <c r="A29" s="780"/>
      <c r="B29" s="300"/>
      <c r="F29" s="24"/>
      <c r="G29" s="298"/>
      <c r="H29" s="24"/>
      <c r="I29" s="298"/>
      <c r="J29" s="24"/>
      <c r="K29" s="298"/>
      <c r="L29" s="24"/>
      <c r="M29" s="24"/>
      <c r="N29" s="24"/>
      <c r="O29" s="24"/>
      <c r="P29" s="24"/>
      <c r="Q29" s="331"/>
      <c r="R29" s="335"/>
      <c r="S29" s="332">
        <v>2023</v>
      </c>
      <c r="T29" s="99"/>
      <c r="U29" s="608" t="s">
        <v>429</v>
      </c>
      <c r="V29" s="657"/>
      <c r="W29" s="121">
        <v>11728.11</v>
      </c>
      <c r="X29" s="121"/>
      <c r="Y29" s="178">
        <v>12061.255999999999</v>
      </c>
      <c r="Z29" s="353"/>
      <c r="AA29" s="95"/>
      <c r="AB29" s="671"/>
    </row>
    <row r="30" spans="1:28" x14ac:dyDescent="0.2">
      <c r="A30" s="780"/>
      <c r="B30" s="300"/>
      <c r="F30" s="24"/>
      <c r="G30" s="298"/>
      <c r="H30" s="24"/>
      <c r="I30" s="298"/>
      <c r="J30" s="24"/>
      <c r="K30" s="298"/>
      <c r="L30" s="24"/>
      <c r="M30" s="24"/>
      <c r="N30" s="24"/>
      <c r="O30" s="24"/>
      <c r="P30" s="24"/>
      <c r="Q30" s="331"/>
      <c r="R30" s="335"/>
      <c r="S30" s="342"/>
      <c r="T30" s="99"/>
      <c r="U30" s="99"/>
      <c r="V30" s="121"/>
      <c r="W30" s="340"/>
      <c r="X30" s="340"/>
      <c r="Y30" s="357"/>
      <c r="Z30" s="329"/>
      <c r="AA30" s="95"/>
      <c r="AB30" s="671"/>
    </row>
    <row r="31" spans="1:28" ht="10.9" customHeight="1" x14ac:dyDescent="0.2">
      <c r="A31" s="780"/>
      <c r="B31" s="300"/>
      <c r="F31" s="24"/>
      <c r="G31" s="298"/>
      <c r="H31" s="24"/>
      <c r="I31" s="298"/>
      <c r="J31" s="24"/>
      <c r="K31" s="298"/>
      <c r="L31" s="24"/>
      <c r="M31" s="24"/>
      <c r="N31" s="24"/>
      <c r="O31" s="24"/>
      <c r="P31" s="24"/>
      <c r="Q31" s="331"/>
      <c r="R31" s="335"/>
      <c r="S31" s="343"/>
      <c r="T31" s="344"/>
      <c r="U31" s="345"/>
      <c r="V31" s="120"/>
      <c r="W31" s="120"/>
      <c r="X31" s="346"/>
      <c r="Y31" s="358"/>
      <c r="Z31" s="359"/>
      <c r="AA31" s="95"/>
      <c r="AB31" s="671"/>
    </row>
    <row r="32" spans="1:28" ht="10.9" customHeight="1" x14ac:dyDescent="0.2">
      <c r="A32" s="780"/>
      <c r="B32" s="300"/>
      <c r="F32" s="24"/>
      <c r="G32" s="298"/>
      <c r="H32" s="24"/>
      <c r="I32" s="298"/>
      <c r="J32" s="24"/>
      <c r="K32" s="298"/>
      <c r="L32" s="24"/>
      <c r="M32" s="24"/>
      <c r="N32" s="24"/>
      <c r="O32" s="24"/>
      <c r="P32" s="24"/>
      <c r="Q32" s="331"/>
      <c r="R32" s="335"/>
      <c r="S32" s="341"/>
      <c r="T32" s="37"/>
      <c r="U32" s="347"/>
      <c r="W32" s="107"/>
      <c r="X32" s="107"/>
      <c r="Y32" s="107"/>
      <c r="Z32" s="329"/>
      <c r="AA32" s="95"/>
      <c r="AB32" s="671"/>
    </row>
    <row r="33" spans="1:35" x14ac:dyDescent="0.2">
      <c r="A33" s="780"/>
      <c r="B33" s="300"/>
      <c r="F33" s="24"/>
      <c r="G33" s="298"/>
      <c r="H33" s="24"/>
      <c r="I33" s="298"/>
      <c r="J33" s="24"/>
      <c r="K33" s="298"/>
      <c r="L33" s="24"/>
      <c r="M33" s="24"/>
      <c r="N33" s="24"/>
      <c r="O33" s="24"/>
      <c r="P33" s="24"/>
      <c r="Q33" s="331"/>
      <c r="R33" s="335"/>
      <c r="S33" s="348">
        <v>2024</v>
      </c>
      <c r="T33" s="298"/>
      <c r="U33" s="608" t="s">
        <v>431</v>
      </c>
      <c r="V33" s="298"/>
      <c r="W33" s="24">
        <v>1588.76</v>
      </c>
      <c r="X33" s="24"/>
      <c r="Y33" s="24">
        <v>13926.17</v>
      </c>
      <c r="Z33" s="350"/>
      <c r="AA33" s="336"/>
      <c r="AB33" s="671"/>
      <c r="AC33" s="659"/>
      <c r="AD33" s="298"/>
      <c r="AE33" s="608"/>
      <c r="AF33" s="298"/>
      <c r="AG33" s="24"/>
      <c r="AH33" s="24"/>
      <c r="AI33" s="24"/>
    </row>
    <row r="34" spans="1:35" ht="10.9" customHeight="1" x14ac:dyDescent="0.2">
      <c r="A34" s="780"/>
      <c r="B34" s="300"/>
      <c r="F34" s="24"/>
      <c r="G34" s="298"/>
      <c r="H34" s="24"/>
      <c r="I34" s="298"/>
      <c r="J34" s="24"/>
      <c r="K34" s="298"/>
      <c r="L34" s="24"/>
      <c r="M34" s="24"/>
      <c r="N34" s="24"/>
      <c r="O34" s="24"/>
      <c r="P34" s="24"/>
      <c r="Q34" s="331"/>
      <c r="R34" s="335"/>
      <c r="S34" s="349"/>
      <c r="T34" s="298"/>
      <c r="U34" s="156"/>
      <c r="V34" s="298"/>
      <c r="W34" s="24"/>
      <c r="X34" s="24"/>
      <c r="Y34" s="24"/>
      <c r="Z34" s="329"/>
      <c r="AA34" s="95"/>
      <c r="AB34" s="671"/>
      <c r="AC34" s="660"/>
      <c r="AD34" s="298"/>
      <c r="AE34" s="156"/>
      <c r="AF34" s="298"/>
      <c r="AG34" s="24"/>
      <c r="AH34" s="24"/>
      <c r="AI34" s="24"/>
    </row>
    <row r="35" spans="1:35" x14ac:dyDescent="0.2">
      <c r="A35" s="780"/>
      <c r="B35" s="301"/>
      <c r="C35" s="94" t="s">
        <v>195</v>
      </c>
      <c r="D35" s="94"/>
      <c r="F35" s="24">
        <v>14926.759</v>
      </c>
      <c r="G35" s="298"/>
      <c r="H35" s="24">
        <v>15737.175999999999</v>
      </c>
      <c r="I35" s="298"/>
      <c r="J35" s="24">
        <v>16670.28</v>
      </c>
      <c r="K35" s="298"/>
      <c r="L35" s="24">
        <v>13249.102999999999</v>
      </c>
      <c r="M35" s="118"/>
      <c r="N35" s="24">
        <v>16887.927</v>
      </c>
      <c r="O35" s="118"/>
      <c r="P35" s="24">
        <v>18326.436000000002</v>
      </c>
      <c r="Q35" s="331"/>
      <c r="R35" s="335"/>
      <c r="S35" s="348"/>
      <c r="T35" s="298"/>
      <c r="U35" s="608" t="s">
        <v>426</v>
      </c>
      <c r="V35" s="298"/>
      <c r="W35" s="24">
        <v>1713.681</v>
      </c>
      <c r="X35" s="24"/>
      <c r="Y35" s="24">
        <v>14838.141</v>
      </c>
      <c r="Z35" s="329"/>
      <c r="AA35" s="336"/>
      <c r="AB35" s="672"/>
      <c r="AC35" s="659"/>
      <c r="AD35" s="298"/>
      <c r="AE35" s="608"/>
      <c r="AF35" s="298"/>
      <c r="AG35" s="24"/>
      <c r="AH35" s="24"/>
      <c r="AI35" s="24"/>
    </row>
    <row r="36" spans="1:35" x14ac:dyDescent="0.2">
      <c r="A36" s="780"/>
      <c r="B36" s="302"/>
      <c r="C36" s="299" t="s">
        <v>196</v>
      </c>
      <c r="D36" s="299"/>
      <c r="F36" s="24"/>
      <c r="G36" s="24"/>
      <c r="H36" s="24"/>
      <c r="I36" s="24"/>
      <c r="J36" s="24"/>
      <c r="K36" s="24"/>
      <c r="L36" s="24"/>
      <c r="M36" s="24"/>
      <c r="N36" s="24"/>
      <c r="O36" s="24"/>
      <c r="P36" s="24"/>
      <c r="Q36" s="331"/>
      <c r="R36" s="335"/>
      <c r="S36" s="349"/>
      <c r="T36" s="298"/>
      <c r="U36" s="156"/>
      <c r="V36" s="298"/>
      <c r="W36" s="24"/>
      <c r="X36" s="24"/>
      <c r="Y36" s="24"/>
      <c r="Z36" s="329"/>
      <c r="AA36" s="95"/>
      <c r="AB36" s="671"/>
      <c r="AC36" s="660"/>
      <c r="AD36" s="298"/>
      <c r="AE36" s="156"/>
      <c r="AF36" s="298"/>
      <c r="AG36" s="24"/>
      <c r="AH36" s="24"/>
      <c r="AI36" s="24"/>
    </row>
    <row r="37" spans="1:35" x14ac:dyDescent="0.2">
      <c r="A37" s="780"/>
      <c r="B37" s="301"/>
      <c r="F37" s="24"/>
      <c r="G37" s="24"/>
      <c r="H37" s="24"/>
      <c r="I37" s="24"/>
      <c r="J37" s="24"/>
      <c r="K37" s="24"/>
      <c r="L37" s="24"/>
      <c r="M37" s="118"/>
      <c r="N37" s="24"/>
      <c r="O37" s="118"/>
      <c r="P37" s="24"/>
      <c r="Q37" s="331"/>
      <c r="R37" s="335"/>
      <c r="S37" s="348"/>
      <c r="T37" s="298"/>
      <c r="U37" s="608" t="s">
        <v>425</v>
      </c>
      <c r="V37" s="298"/>
      <c r="W37" s="24">
        <v>1941.634</v>
      </c>
      <c r="X37" s="24"/>
      <c r="Y37" s="24">
        <v>15673.737999999999</v>
      </c>
      <c r="Z37" s="329"/>
      <c r="AA37" s="95"/>
      <c r="AB37" s="671"/>
      <c r="AC37" s="659"/>
      <c r="AD37" s="298"/>
      <c r="AE37" s="608"/>
      <c r="AF37" s="298"/>
      <c r="AG37" s="24"/>
      <c r="AH37" s="24"/>
      <c r="AI37" s="24"/>
    </row>
    <row r="38" spans="1:35" ht="10.9" customHeight="1" x14ac:dyDescent="0.2">
      <c r="A38" s="780"/>
      <c r="B38" s="300"/>
      <c r="F38" s="24"/>
      <c r="G38" s="24"/>
      <c r="H38" s="24"/>
      <c r="I38" s="24"/>
      <c r="J38" s="24"/>
      <c r="K38" s="24"/>
      <c r="L38" s="24"/>
      <c r="M38" s="24"/>
      <c r="N38" s="24"/>
      <c r="O38" s="24"/>
      <c r="P38" s="24"/>
      <c r="Q38" s="350"/>
      <c r="R38" s="335"/>
      <c r="S38" s="337"/>
      <c r="T38" s="37"/>
      <c r="U38" s="37"/>
      <c r="W38" s="110"/>
      <c r="X38" s="110"/>
      <c r="Y38" s="110"/>
      <c r="Z38" s="329"/>
      <c r="AA38" s="95"/>
      <c r="AB38" s="671"/>
      <c r="AC38" s="661"/>
      <c r="AD38" s="37"/>
      <c r="AE38" s="37"/>
      <c r="AG38" s="110"/>
      <c r="AH38" s="110"/>
      <c r="AI38" s="110"/>
    </row>
    <row r="39" spans="1:35" ht="10.9" customHeight="1" x14ac:dyDescent="0.2">
      <c r="A39" s="780"/>
      <c r="B39" s="300"/>
      <c r="F39" s="24"/>
      <c r="G39" s="24"/>
      <c r="H39" s="24"/>
      <c r="I39" s="24"/>
      <c r="J39" s="24"/>
      <c r="K39" s="24"/>
      <c r="L39" s="24"/>
      <c r="M39" s="24"/>
      <c r="N39" s="24"/>
      <c r="O39" s="24"/>
      <c r="P39" s="24"/>
      <c r="Q39" s="350"/>
      <c r="R39" s="335"/>
      <c r="S39" s="341">
        <v>2023</v>
      </c>
      <c r="T39" s="37"/>
      <c r="U39" s="608" t="s">
        <v>428</v>
      </c>
      <c r="W39" s="178">
        <v>2077.0160000000001</v>
      </c>
      <c r="X39" s="178"/>
      <c r="Y39" s="178">
        <v>12061.255999999999</v>
      </c>
      <c r="Z39" s="329"/>
      <c r="AA39" s="95"/>
      <c r="AB39" s="671"/>
      <c r="AC39" s="662"/>
      <c r="AD39" s="37"/>
      <c r="AE39" s="608"/>
      <c r="AG39" s="178"/>
      <c r="AH39" s="178"/>
      <c r="AI39" s="178"/>
    </row>
    <row r="40" spans="1:35" x14ac:dyDescent="0.2">
      <c r="A40" s="780"/>
      <c r="B40" s="300"/>
      <c r="F40" s="24"/>
      <c r="G40" s="24"/>
      <c r="H40" s="24"/>
      <c r="I40" s="24"/>
      <c r="J40" s="24"/>
      <c r="K40" s="24"/>
      <c r="L40" s="24"/>
      <c r="M40" s="24"/>
      <c r="N40" s="24"/>
      <c r="O40" s="24"/>
      <c r="P40" s="24"/>
      <c r="Q40" s="350"/>
      <c r="R40" s="335"/>
      <c r="S40" s="341"/>
      <c r="T40" s="339"/>
      <c r="U40" s="156"/>
      <c r="V40" s="298"/>
      <c r="W40" s="24"/>
      <c r="X40" s="24"/>
      <c r="Y40" s="24"/>
      <c r="Z40" s="329"/>
      <c r="AA40" s="336"/>
      <c r="AB40" s="671"/>
      <c r="AC40" s="662"/>
      <c r="AD40" s="339"/>
      <c r="AE40" s="608"/>
      <c r="AF40" s="298"/>
      <c r="AG40" s="24"/>
      <c r="AH40" s="24"/>
      <c r="AI40" s="24"/>
    </row>
    <row r="41" spans="1:35" x14ac:dyDescent="0.2">
      <c r="A41" s="780"/>
      <c r="B41" s="300"/>
      <c r="F41" s="24"/>
      <c r="G41" s="298"/>
      <c r="H41" s="24"/>
      <c r="I41" s="298"/>
      <c r="J41" s="24"/>
      <c r="K41" s="298"/>
      <c r="L41" s="24"/>
      <c r="M41" s="298"/>
      <c r="N41" s="24"/>
      <c r="O41" s="298"/>
      <c r="P41" s="24"/>
      <c r="Q41" s="350"/>
      <c r="R41" s="335"/>
      <c r="S41" s="341"/>
      <c r="T41" s="37"/>
      <c r="U41" s="608" t="s">
        <v>426</v>
      </c>
      <c r="W41" s="178">
        <v>1505.163</v>
      </c>
      <c r="X41" s="178"/>
      <c r="Y41" s="178">
        <v>15946.634</v>
      </c>
      <c r="Z41" s="329"/>
      <c r="AA41" s="95"/>
      <c r="AB41" s="671"/>
      <c r="AC41" s="662"/>
      <c r="AD41" s="37"/>
      <c r="AE41" s="608"/>
      <c r="AG41" s="178"/>
      <c r="AH41" s="178"/>
      <c r="AI41" s="178"/>
    </row>
    <row r="42" spans="1:35" ht="10.9" customHeight="1" x14ac:dyDescent="0.2">
      <c r="A42" s="780"/>
      <c r="B42" s="303"/>
      <c r="C42" s="304"/>
      <c r="D42" s="304"/>
      <c r="E42" s="304"/>
      <c r="F42" s="47"/>
      <c r="G42" s="304"/>
      <c r="H42" s="47"/>
      <c r="I42" s="304"/>
      <c r="J42" s="47"/>
      <c r="K42" s="304"/>
      <c r="L42" s="47"/>
      <c r="M42" s="304"/>
      <c r="N42" s="47"/>
      <c r="O42" s="304"/>
      <c r="P42" s="47"/>
      <c r="Q42" s="351"/>
      <c r="S42" s="341"/>
      <c r="T42" s="339"/>
      <c r="U42" s="156"/>
      <c r="V42" s="298"/>
      <c r="W42" s="24"/>
      <c r="X42" s="24"/>
      <c r="Y42" s="24"/>
      <c r="Z42" s="331"/>
      <c r="AB42" s="671"/>
      <c r="AC42" s="662"/>
      <c r="AD42" s="339"/>
      <c r="AE42" s="608"/>
      <c r="AF42" s="298"/>
      <c r="AG42" s="24"/>
      <c r="AH42" s="24"/>
      <c r="AI42" s="24"/>
    </row>
    <row r="43" spans="1:35" ht="10.9" customHeight="1" x14ac:dyDescent="0.2">
      <c r="A43" s="780"/>
      <c r="B43" s="300"/>
      <c r="F43" s="305"/>
      <c r="G43" s="37"/>
      <c r="H43" s="305"/>
      <c r="I43" s="37"/>
      <c r="J43" s="305"/>
      <c r="K43" s="37"/>
      <c r="L43" s="305"/>
      <c r="M43" s="37"/>
      <c r="N43" s="305"/>
      <c r="O43" s="37"/>
      <c r="P43" s="305"/>
      <c r="Q43" s="329"/>
      <c r="R43" s="336"/>
      <c r="S43" s="341"/>
      <c r="T43" s="37"/>
      <c r="U43" s="608" t="s">
        <v>425</v>
      </c>
      <c r="W43" s="178">
        <v>1926.3219999999999</v>
      </c>
      <c r="X43" s="178"/>
      <c r="Y43" s="178">
        <v>17166.505000000001</v>
      </c>
      <c r="Z43" s="350"/>
      <c r="AA43" s="95"/>
      <c r="AB43" s="671"/>
      <c r="AC43" s="662"/>
      <c r="AD43" s="37"/>
      <c r="AE43" s="608"/>
      <c r="AG43" s="178"/>
      <c r="AH43" s="178"/>
      <c r="AI43" s="178"/>
    </row>
    <row r="44" spans="1:35" x14ac:dyDescent="0.2">
      <c r="A44" s="780"/>
      <c r="B44" s="301"/>
      <c r="C44" s="94" t="s">
        <v>82</v>
      </c>
      <c r="D44" s="94"/>
      <c r="F44" s="32">
        <f>SUM(F19:F35)</f>
        <v>175368.01099999997</v>
      </c>
      <c r="G44" s="37"/>
      <c r="H44" s="32">
        <f>SUM(H19:H35)</f>
        <v>211119.484</v>
      </c>
      <c r="I44" s="37"/>
      <c r="J44" s="32">
        <f>SUM(J19:J35)</f>
        <v>222454.75599999999</v>
      </c>
      <c r="K44" s="37"/>
      <c r="L44" s="32">
        <f>SUM(L19:L36)</f>
        <v>168806.378</v>
      </c>
      <c r="M44" s="609"/>
      <c r="N44" s="32">
        <f>SUM(N19:N36)</f>
        <v>194464.446</v>
      </c>
      <c r="O44" s="609"/>
      <c r="P44" s="32">
        <f>SUM(P19:P36)</f>
        <v>203757.07</v>
      </c>
      <c r="Q44" s="353"/>
      <c r="R44" s="336"/>
      <c r="S44" s="341"/>
      <c r="T44" s="339"/>
      <c r="U44" s="94"/>
      <c r="W44" s="352"/>
      <c r="X44" s="352"/>
      <c r="Y44" s="360"/>
      <c r="Z44" s="329"/>
      <c r="AA44" s="95"/>
      <c r="AB44" s="671"/>
    </row>
    <row r="45" spans="1:35" ht="10.9" customHeight="1" x14ac:dyDescent="0.2">
      <c r="A45" s="780"/>
      <c r="B45" s="302"/>
      <c r="C45" s="299" t="s">
        <v>83</v>
      </c>
      <c r="D45" s="299"/>
      <c r="Q45" s="331"/>
      <c r="S45" s="537"/>
      <c r="T45" s="339"/>
      <c r="U45" s="37"/>
      <c r="W45" s="107"/>
      <c r="X45" s="107"/>
      <c r="Y45" s="356"/>
      <c r="Z45" s="331"/>
      <c r="AB45" s="671"/>
    </row>
    <row r="46" spans="1:35" ht="10.9" customHeight="1" x14ac:dyDescent="0.2">
      <c r="A46" s="780"/>
      <c r="B46" s="306"/>
      <c r="C46" s="307"/>
      <c r="D46" s="307"/>
      <c r="E46" s="307"/>
      <c r="F46" s="307"/>
      <c r="G46" s="307"/>
      <c r="H46" s="307"/>
      <c r="I46" s="307"/>
      <c r="J46" s="307"/>
      <c r="K46" s="307"/>
      <c r="L46" s="307"/>
      <c r="M46" s="307"/>
      <c r="N46" s="307"/>
      <c r="O46" s="307"/>
      <c r="P46" s="307"/>
      <c r="Q46" s="610"/>
      <c r="S46" s="306"/>
      <c r="T46" s="307"/>
      <c r="U46" s="307"/>
      <c r="V46" s="307"/>
      <c r="W46" s="611"/>
      <c r="X46" s="307"/>
      <c r="Y46" s="307"/>
      <c r="Z46" s="610"/>
    </row>
    <row r="47" spans="1:35" ht="15" customHeight="1" x14ac:dyDescent="0.2">
      <c r="A47" s="780"/>
      <c r="B47" s="37" t="s">
        <v>42</v>
      </c>
    </row>
    <row r="48" spans="1:35" ht="11.25" customHeight="1" x14ac:dyDescent="0.2">
      <c r="B48" s="37" t="s">
        <v>62</v>
      </c>
      <c r="K48" s="95"/>
      <c r="L48" s="95"/>
      <c r="M48" s="95"/>
      <c r="P48" s="313"/>
      <c r="Q48" s="336"/>
      <c r="V48" s="95"/>
      <c r="W48" s="95"/>
      <c r="X48" s="95"/>
      <c r="Y48" s="95"/>
      <c r="Z48" s="95"/>
      <c r="AA48" s="95"/>
    </row>
    <row r="49" spans="11:18" x14ac:dyDescent="0.2">
      <c r="K49" s="95"/>
      <c r="L49" s="95"/>
      <c r="M49" s="95"/>
      <c r="Q49" s="336"/>
      <c r="R49" s="336"/>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2024Tab 1-Perm&amp;Penaw</vt:lpstr>
      <vt:lpstr>2024Tab 2-Hakmilik</vt:lpstr>
      <vt:lpstr>2024Tab 3-Exports by Type</vt:lpstr>
      <vt:lpstr>2024Tab 4-Exports by Country</vt:lpstr>
      <vt:lpstr>2024Tab 4-Exports by Countr_2</vt:lpstr>
      <vt:lpstr>2024Tab 5-Exports by Gred</vt:lpstr>
      <vt:lpstr>2024Tab 6-Imports by Type</vt:lpstr>
      <vt:lpstr>2024Tab 7-Imports by Country</vt:lpstr>
      <vt:lpstr>2024Tab 8&amp;9_Stok</vt:lpstr>
      <vt:lpstr>2024Tab 10-Consumption</vt:lpstr>
      <vt:lpstr>2024Tab 11-Price</vt:lpstr>
      <vt:lpstr>2024Tab 12-Workers</vt:lpstr>
      <vt:lpstr>2024Tab 13-Tren</vt:lpstr>
      <vt:lpstr>2024Tab 14</vt:lpstr>
      <vt:lpstr>'2024Tab 12-Workers'!Print_Area</vt:lpstr>
      <vt:lpstr>'2024Tab 13-Tren'!Print_Area</vt:lpstr>
      <vt:lpstr>'2024Tab 14'!Print_Area</vt:lpstr>
      <vt:lpstr>'2024Tab 3-Exports by Type'!Print_Area</vt:lpstr>
      <vt:lpstr>'2024Tab 4-Exports by Countr_2'!Print_Area</vt:lpstr>
      <vt:lpstr>'2024Tab 4-Exports by Country'!Print_Area</vt:lpstr>
      <vt:lpstr>'2024Tab 6-Imports by Type'!Print_Area</vt:lpstr>
      <vt:lpstr>'2024Tab 7-Imports by Country'!Print_Area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2024-07-11T01:49:23Z</cp:lastPrinted>
  <dcterms:created xsi:type="dcterms:W3CDTF">2005-10-28T08:06:39Z</dcterms:created>
  <dcterms:modified xsi:type="dcterms:W3CDTF">2024-07-11T01:49:54Z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