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Penerbitan R&amp;D\Latest30September\CMS BI\BI\"/>
    </mc:Choice>
  </mc:AlternateContent>
  <xr:revisionPtr revIDLastSave="0" documentId="13_ncr:1_{65E216FE-E9D3-4811-9597-CF90FFBBE4E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6 By Skill" sheetId="1" r:id="rId1"/>
  </sheets>
  <definedNames>
    <definedName name="_xlnm.Print_Area" localSheetId="0">'Jadual 6 By Skill'!$A$1:$K$30</definedName>
  </definedNames>
  <calcPr calcId="191029"/>
  <extLst>
    <ext uri="GoogleSheetsCustomDataVersion2">
      <go:sheetsCustomData xmlns:go="http://customooxmlschemas.google.com/" r:id="rId5" roundtripDataChecksum="HvWvj9nlmNx2dzvVkWpPc+rsyglREmTiz59c0WCphc4="/>
    </ext>
  </extLst>
</workbook>
</file>

<file path=xl/calcChain.xml><?xml version="1.0" encoding="utf-8"?>
<calcChain xmlns="http://schemas.openxmlformats.org/spreadsheetml/2006/main">
  <c r="B18" i="1" l="1"/>
  <c r="B21" i="1"/>
  <c r="B24" i="1"/>
  <c r="B27" i="1"/>
  <c r="B15" i="1"/>
  <c r="E18" i="1"/>
  <c r="F18" i="1"/>
  <c r="G18" i="1"/>
  <c r="H18" i="1"/>
  <c r="I18" i="1"/>
  <c r="J18" i="1"/>
  <c r="E21" i="1"/>
  <c r="F21" i="1"/>
  <c r="G21" i="1"/>
  <c r="H21" i="1"/>
  <c r="I21" i="1"/>
  <c r="J21" i="1"/>
  <c r="E24" i="1"/>
  <c r="F24" i="1"/>
  <c r="G24" i="1"/>
  <c r="H24" i="1"/>
  <c r="I24" i="1"/>
  <c r="J24" i="1"/>
  <c r="E27" i="1"/>
  <c r="F27" i="1"/>
  <c r="G27" i="1"/>
  <c r="H27" i="1"/>
  <c r="I27" i="1"/>
  <c r="J27" i="1"/>
  <c r="J15" i="1"/>
  <c r="I15" i="1"/>
  <c r="H15" i="1"/>
  <c r="G15" i="1"/>
  <c r="F15" i="1"/>
  <c r="E15" i="1"/>
  <c r="K28" i="1" l="1"/>
  <c r="K25" i="1"/>
  <c r="K22" i="1"/>
  <c r="K19" i="1"/>
  <c r="K16" i="1"/>
  <c r="B12" i="1"/>
  <c r="H12" i="1" l="1"/>
  <c r="C27" i="1"/>
  <c r="J12" i="1"/>
  <c r="D21" i="1"/>
  <c r="G12" i="1"/>
  <c r="D24" i="1"/>
  <c r="D18" i="1"/>
  <c r="K12" i="1"/>
  <c r="D27" i="1"/>
  <c r="C24" i="1"/>
  <c r="C18" i="1"/>
  <c r="C15" i="1"/>
  <c r="C21" i="1"/>
  <c r="F12" i="1"/>
  <c r="I12" i="1"/>
  <c r="D15" i="1"/>
  <c r="E12" i="1"/>
  <c r="C12" i="1" l="1"/>
  <c r="D12" i="1"/>
</calcChain>
</file>

<file path=xl/sharedStrings.xml><?xml version="1.0" encoding="utf-8"?>
<sst xmlns="http://schemas.openxmlformats.org/spreadsheetml/2006/main" count="55" uniqueCount="39">
  <si>
    <t xml:space="preserve">Sektor
</t>
  </si>
  <si>
    <t>Jumlah</t>
  </si>
  <si>
    <t xml:space="preserve">Gaji &amp; upah yang dibayar
</t>
  </si>
  <si>
    <t>Sector</t>
  </si>
  <si>
    <t>Total</t>
  </si>
  <si>
    <t>Salaries &amp; wages paid</t>
  </si>
  <si>
    <t>(RM'000)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</si>
  <si>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</si>
  <si>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</si>
  <si>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</si>
  <si>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</si>
  <si>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</si>
  <si>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</si>
  <si>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</si>
  <si>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</si>
  <si>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</si>
  <si>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</si>
  <si>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Gaji &amp; upah</t>
  </si>
  <si>
    <t>Number of establishments</t>
  </si>
  <si>
    <t xml:space="preserve">           High-Skilled workers</t>
  </si>
  <si>
    <t xml:space="preserve">        Semi-Skilled workers</t>
  </si>
  <si>
    <t xml:space="preserve">    Low-Skilled workers</t>
  </si>
  <si>
    <t xml:space="preserve">            Pekerja Mahir</t>
  </si>
  <si>
    <t xml:space="preserve">          Pekerja Separuh Mahir</t>
  </si>
  <si>
    <t>Bilangan  Pekerja</t>
  </si>
  <si>
    <t>Number of persons engaged</t>
  </si>
  <si>
    <t>Bilangan pertubuhan</t>
  </si>
  <si>
    <t xml:space="preserve">    Bilangan Pekerja 
      Sepenuh Masa</t>
  </si>
  <si>
    <t xml:space="preserve">   Number of full time 
     employees</t>
  </si>
  <si>
    <t>Jadual 6 : Bilangan pekerja bergaji sepenuh masa dan gaji &amp; upah mengikut tahap kemahiran dan sektor, 2022</t>
  </si>
  <si>
    <t>Table 6 : Number of full-time paid employees and salaries &amp; wages by skill level and sector, 2022</t>
  </si>
  <si>
    <t>Sum of Pekerja Separuh Mahir-total</t>
  </si>
  <si>
    <t>Sum of Gaji Pekerja Separuh Mahir-total</t>
  </si>
  <si>
    <t>Sum of Pekerja Mahir- total</t>
  </si>
  <si>
    <t>Sum of Gaji Pekerja Mahir- total</t>
  </si>
  <si>
    <t>Sum of Pekerja Kurang Mahir- total</t>
  </si>
  <si>
    <t>Sum of  Gaji Pekerja Kurang Mahir- total</t>
  </si>
  <si>
    <t>Salaries &amp; wages</t>
  </si>
  <si>
    <t xml:space="preserve">      Pekerja Berkemahiran Rendah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</si>
</sst>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\-yy"/>
    <numFmt numFmtId="165" formatCode="_(* #,##0_);_(* \(#,##0\);_(* &quot;-&quot;??_);_(@_)"/>
    <numFmt numFmtId="166" formatCode="_-* #,##0.0_-;\-* #,##0.0_-;_-* &quot;-&quot;??_-;_-@_-"/>
    <numFmt numFmtId="167" formatCode="_-* #,##0_-;\-* #,##0_-;_-* &quot;-&quot;??_-;_-@_-"/>
  </numFmts>
  <fonts count="8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3" borderId="6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/>
    <xf numFmtId="165" fontId="6" fillId="3" borderId="6" xfId="0" applyNumberFormat="1" applyFont="1" applyFill="1" applyBorder="1" applyAlignment="1">
      <alignment horizontal="right" wrapText="1"/>
    </xf>
    <xf numFmtId="164" fontId="5" fillId="3" borderId="1" xfId="0" applyNumberFormat="1" applyFont="1" applyFill="1" applyBorder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wrapText="1"/>
    </xf>
    <xf numFmtId="164" fontId="3" fillId="3" borderId="6" xfId="0" applyNumberFormat="1" applyFont="1" applyFill="1" applyBorder="1" applyAlignment="1">
      <alignment horizontal="right" wrapText="1"/>
    </xf>
    <xf numFmtId="164" fontId="3" fillId="3" borderId="6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vertical="top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vertical="center" wrapText="1"/>
    </xf>
    <xf numFmtId="164" fontId="3" fillId="3" borderId="6" xfId="0" applyNumberFormat="1" applyFont="1" applyFill="1" applyBorder="1" applyAlignment="1">
      <alignment horizontal="right" vertical="center"/>
    </xf>
    <xf numFmtId="164" fontId="3" fillId="3" borderId="6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vertical="center"/>
    </xf>
    <xf numFmtId="1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6" xfId="0" applyNumberFormat="1" applyFont="1" applyFill="1" applyBorder="1" applyAlignment="1">
      <alignment horizontal="right" vertical="center"/>
    </xf>
    <xf numFmtId="164" fontId="5" fillId="3" borderId="6" xfId="0" applyNumberFormat="1" applyFont="1" applyFill="1" applyBorder="1" applyAlignment="1">
      <alignment horizontal="right" vertical="top" wrapText="1"/>
    </xf>
    <xf numFmtId="0" fontId="2" fillId="5" borderId="0" xfId="0" applyFont="1" applyFill="1"/>
    <xf numFmtId="1" fontId="1" fillId="5" borderId="6" xfId="0" applyNumberFormat="1" applyFont="1" applyFill="1" applyBorder="1" applyAlignment="1">
      <alignment vertical="center"/>
    </xf>
    <xf numFmtId="165" fontId="1" fillId="5" borderId="6" xfId="0" applyNumberFormat="1" applyFont="1" applyFill="1" applyBorder="1" applyAlignment="1">
      <alignment horizontal="center" vertical="center"/>
    </xf>
    <xf numFmtId="166" fontId="7" fillId="6" borderId="7" xfId="0" applyNumberFormat="1" applyFont="1" applyFill="1" applyBorder="1" applyAlignment="1">
      <alignment wrapText="1"/>
    </xf>
    <xf numFmtId="166" fontId="0" fillId="0" borderId="0" xfId="0" applyNumberFormat="1"/>
    <xf numFmtId="166" fontId="7" fillId="7" borderId="8" xfId="0" applyNumberFormat="1" applyFont="1" applyFill="1" applyBorder="1"/>
    <xf numFmtId="166" fontId="7" fillId="8" borderId="7" xfId="0" applyNumberFormat="1" applyFont="1" applyFill="1" applyBorder="1" applyAlignment="1">
      <alignment wrapText="1"/>
    </xf>
    <xf numFmtId="166" fontId="7" fillId="7" borderId="7" xfId="0" applyNumberFormat="1" applyFont="1" applyFill="1" applyBorder="1" applyAlignment="1">
      <alignment wrapText="1"/>
    </xf>
    <xf numFmtId="164" fontId="1" fillId="2" borderId="6" xfId="0" applyNumberFormat="1" applyFont="1" applyFill="1" applyBorder="1"/>
    <xf numFmtId="164" fontId="1" fillId="2" borderId="6" xfId="0" applyNumberFormat="1" applyFont="1" applyFill="1" applyBorder="1" applyAlignment="1">
      <alignment vertical="top"/>
    </xf>
    <xf numFmtId="164" fontId="5" fillId="2" borderId="6" xfId="0" applyNumberFormat="1" applyFont="1" applyFill="1" applyBorder="1" applyAlignment="1">
      <alignment horizontal="right" vertical="top"/>
    </xf>
    <xf numFmtId="164" fontId="1" fillId="2" borderId="6" xfId="0" applyNumberFormat="1" applyFont="1" applyFill="1" applyBorder="1" applyAlignment="1">
      <alignment vertical="center" wrapText="1"/>
    </xf>
    <xf numFmtId="167" fontId="0" fillId="0" borderId="0" xfId="0" applyNumberFormat="1"/>
    <xf numFmtId="167" fontId="7" fillId="7" borderId="8" xfId="0" applyNumberFormat="1" applyFont="1" applyFill="1" applyBorder="1"/>
    <xf numFmtId="164" fontId="5" fillId="3" borderId="5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center" vertical="top"/>
    </xf>
    <xf numFmtId="0" fontId="4" fillId="0" borderId="6" xfId="0" applyFont="1" applyBorder="1"/>
    <xf numFmtId="164" fontId="3" fillId="2" borderId="2" xfId="0" applyNumberFormat="1" applyFont="1" applyFill="1" applyBorder="1" applyAlignment="1">
      <alignment horizontal="center" wrapText="1"/>
    </xf>
    <xf numFmtId="0" fontId="4" fillId="0" borderId="3" xfId="0" applyFont="1" applyBorder="1"/>
    <xf numFmtId="0" fontId="4" fillId="0" borderId="4" xfId="0" applyFont="1" applyBorder="1"/>
    <xf numFmtId="164" fontId="5" fillId="2" borderId="2" xfId="0" applyNumberFormat="1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wrapText="1"/>
    </xf>
    <xf numFmtId="164" fontId="3" fillId="3" borderId="2" xfId="0" applyNumberFormat="1" applyFont="1" applyFill="1" applyBorder="1" applyAlignment="1">
      <alignment horizontal="center" wrapText="1"/>
    </xf>
    <xf numFmtId="164" fontId="5" fillId="3" borderId="2" xfId="0" applyNumberFormat="1" applyFont="1" applyFill="1" applyBorder="1" applyAlignment="1">
      <alignment horizontal="center" vertical="top" wrapText="1"/>
    </xf>
    <xf numFmtId="165" fontId="6" fillId="3" borderId="6" xfId="0" applyNumberFormat="1" applyFont="1" applyFill="1" applyBorder="1" applyAlignment="1">
      <alignment horizontal="center" wrapText="1"/>
    </xf>
    <xf numFmtId="165" fontId="5" fillId="3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D46"/>
  <sheetViews>
    <sheetView tabSelected="1" view="pageBreakPreview" zoomScale="60" zoomScaleNormal="100" workbookViewId="0">
      <selection activeCell="I6" sqref="I6:J6"/>
    </sheetView>
  </sheetViews>
  <sheetFormatPr defaultColWidth="14.42578125" defaultRowHeight="15" customHeight="1" x14ac:dyDescent="0.3"/>
  <cols>
    <col min="1" max="1" width="62.85546875" style="3" customWidth="1"/>
    <col min="2" max="2" width="19.85546875" style="3" customWidth="1"/>
    <col min="3" max="3" width="20.85546875" style="3" customWidth="1"/>
    <col min="4" max="4" width="19.85546875" style="3" customWidth="1"/>
    <col min="5" max="6" width="19.7109375" style="3" customWidth="1"/>
    <col min="7" max="10" width="19.85546875" style="3" customWidth="1"/>
    <col min="11" max="11" width="31.42578125" style="3" hidden="1" customWidth="1"/>
    <col min="12" max="13" width="9.140625" style="3" customWidth="1"/>
    <col min="14" max="14" width="10.28515625" style="3" bestFit="1" customWidth="1"/>
    <col min="15" max="15" width="15.85546875" style="3" bestFit="1" customWidth="1"/>
    <col min="16" max="16" width="25.85546875" style="3" customWidth="1"/>
    <col min="17" max="17" width="15.42578125" style="3" bestFit="1" customWidth="1"/>
    <col min="18" max="18" width="24.28515625" style="3" bestFit="1" customWidth="1"/>
    <col min="19" max="19" width="14.85546875" style="3" bestFit="1" customWidth="1"/>
    <col min="20" max="20" width="23.5703125" style="3" bestFit="1" customWidth="1"/>
    <col min="21" max="21" width="14.42578125" style="3" customWidth="1"/>
    <col min="22" max="30" width="9.140625" style="3" customWidth="1"/>
    <col min="31" max="16384" width="14.42578125" style="3"/>
  </cols>
  <sheetData>
    <row r="1" spans="1:30" ht="12.75" customHeight="1" x14ac:dyDescent="0.3">
      <c r="A1" s="1"/>
      <c r="B1" s="1"/>
      <c r="C1" s="2"/>
      <c r="D1" s="2"/>
      <c r="E1" s="2"/>
      <c r="F1" s="2"/>
      <c r="G1" s="2"/>
      <c r="H1" s="2"/>
      <c r="I1" s="2"/>
      <c r="J1" s="2"/>
      <c r="K1" s="1"/>
      <c r="L1" s="1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6.5" customHeight="1" x14ac:dyDescent="0.3">
      <c r="A2" s="71" t="s">
        <v>29</v>
      </c>
      <c r="B2" s="72"/>
      <c r="C2" s="70"/>
      <c r="D2" s="70"/>
      <c r="E2" s="70"/>
      <c r="F2" s="70"/>
      <c r="G2" s="70"/>
      <c r="H2" s="70"/>
      <c r="I2" s="70"/>
      <c r="J2" s="70"/>
      <c r="K2" s="73"/>
      <c r="L2" s="4"/>
      <c r="M2" s="62"/>
      <c r="N2" s="6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 x14ac:dyDescent="0.3">
      <c r="A3" s="74" t="s">
        <v>30</v>
      </c>
      <c r="B3" s="72"/>
      <c r="C3" s="70"/>
      <c r="D3" s="70"/>
      <c r="E3" s="70"/>
      <c r="F3" s="70"/>
      <c r="G3" s="70"/>
      <c r="H3" s="70"/>
      <c r="I3" s="70"/>
      <c r="J3" s="70"/>
      <c r="K3" s="73"/>
      <c r="L3" s="5"/>
      <c r="M3" s="63"/>
      <c r="N3" s="63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2.75" customHeight="1" x14ac:dyDescent="0.3">
      <c r="A4" s="1"/>
      <c r="B4" s="1"/>
      <c r="C4" s="2"/>
      <c r="D4" s="2"/>
      <c r="E4" s="2"/>
      <c r="F4" s="2"/>
      <c r="G4" s="2"/>
      <c r="H4" s="2"/>
      <c r="I4" s="6"/>
      <c r="J4" s="6"/>
      <c r="K4" s="7"/>
      <c r="L4" s="1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9" customHeight="1" x14ac:dyDescent="0.3">
      <c r="A5" s="8"/>
      <c r="B5" s="8"/>
      <c r="C5" s="9"/>
      <c r="D5" s="9"/>
      <c r="E5" s="9"/>
      <c r="F5" s="9"/>
      <c r="G5" s="9"/>
      <c r="H5" s="9"/>
      <c r="I5" s="10"/>
      <c r="J5" s="10"/>
      <c r="K5" s="11"/>
      <c r="L5" s="1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41.25" customHeight="1" x14ac:dyDescent="0.3">
      <c r="A6" s="12" t="s">
        <v>0</v>
      </c>
      <c r="B6" s="13" t="s">
        <v>26</v>
      </c>
      <c r="C6" s="78" t="s">
        <v>27</v>
      </c>
      <c r="D6" s="78"/>
      <c r="E6" s="76" t="s">
        <v>22</v>
      </c>
      <c r="F6" s="76"/>
      <c r="G6" s="76" t="s">
        <v>23</v>
      </c>
      <c r="H6" s="76"/>
      <c r="I6" s="76" t="s">
        <v>38</v>
      </c>
      <c r="J6" s="76"/>
      <c r="K6" s="75" t="s">
        <v>2</v>
      </c>
      <c r="L6" s="4"/>
      <c r="M6" s="62"/>
      <c r="N6" s="6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17" customFormat="1" ht="46.5" customHeight="1" x14ac:dyDescent="0.25">
      <c r="A7" s="14" t="s">
        <v>3</v>
      </c>
      <c r="B7" s="15" t="s">
        <v>18</v>
      </c>
      <c r="C7" s="79" t="s">
        <v>28</v>
      </c>
      <c r="D7" s="79"/>
      <c r="E7" s="77" t="s">
        <v>19</v>
      </c>
      <c r="F7" s="77"/>
      <c r="G7" s="77" t="s">
        <v>20</v>
      </c>
      <c r="H7" s="77"/>
      <c r="I7" s="77" t="s">
        <v>21</v>
      </c>
      <c r="J7" s="77"/>
      <c r="K7" s="70"/>
      <c r="L7" s="16"/>
      <c r="M7" s="64"/>
      <c r="N7" s="64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</row>
    <row r="8" spans="1:30" ht="37.5" customHeight="1" x14ac:dyDescent="0.3">
      <c r="A8" s="18"/>
      <c r="B8" s="68"/>
      <c r="C8" s="19" t="s">
        <v>24</v>
      </c>
      <c r="D8" s="20" t="s">
        <v>17</v>
      </c>
      <c r="E8" s="19" t="s">
        <v>24</v>
      </c>
      <c r="F8" s="20" t="s">
        <v>17</v>
      </c>
      <c r="G8" s="19" t="s">
        <v>24</v>
      </c>
      <c r="H8" s="20" t="s">
        <v>17</v>
      </c>
      <c r="I8" s="19" t="s">
        <v>24</v>
      </c>
      <c r="J8" s="20" t="s">
        <v>17</v>
      </c>
      <c r="K8" s="69" t="s">
        <v>5</v>
      </c>
      <c r="L8" s="4"/>
      <c r="M8" s="62"/>
      <c r="N8" s="62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69" customHeight="1" x14ac:dyDescent="0.3">
      <c r="A9" s="21"/>
      <c r="B9" s="68"/>
      <c r="C9" s="15" t="s">
        <v>25</v>
      </c>
      <c r="D9" s="53" t="s">
        <v>37</v>
      </c>
      <c r="E9" s="15" t="s">
        <v>25</v>
      </c>
      <c r="F9" s="53" t="s">
        <v>37</v>
      </c>
      <c r="G9" s="15" t="s">
        <v>25</v>
      </c>
      <c r="H9" s="53" t="s">
        <v>37</v>
      </c>
      <c r="I9" s="15" t="s">
        <v>25</v>
      </c>
      <c r="J9" s="22" t="s">
        <v>37</v>
      </c>
      <c r="K9" s="70"/>
      <c r="L9" s="1"/>
      <c r="M9" s="2"/>
      <c r="N9" s="2"/>
      <c r="O9" s="60" t="s">
        <v>33</v>
      </c>
      <c r="P9" s="60" t="s">
        <v>34</v>
      </c>
      <c r="Q9" s="57" t="s">
        <v>31</v>
      </c>
      <c r="R9" s="57" t="s">
        <v>32</v>
      </c>
      <c r="S9" s="61" t="s">
        <v>35</v>
      </c>
      <c r="T9" s="61" t="s">
        <v>36</v>
      </c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9.5" customHeight="1" x14ac:dyDescent="0.3">
      <c r="A10" s="23"/>
      <c r="B10" s="24"/>
      <c r="C10" s="25"/>
      <c r="D10" s="26" t="s">
        <v>6</v>
      </c>
      <c r="E10" s="27"/>
      <c r="F10" s="26" t="s">
        <v>6</v>
      </c>
      <c r="G10" s="27"/>
      <c r="H10" s="26" t="s">
        <v>6</v>
      </c>
      <c r="I10" s="27"/>
      <c r="J10" s="26" t="s">
        <v>6</v>
      </c>
      <c r="K10" s="28" t="s">
        <v>6</v>
      </c>
      <c r="L10" s="29"/>
      <c r="M10" s="65"/>
      <c r="N10" s="65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</row>
    <row r="11" spans="1:30" ht="26.25" customHeight="1" x14ac:dyDescent="0.3">
      <c r="A11" s="30" t="s">
        <v>1</v>
      </c>
      <c r="B11" s="31"/>
      <c r="C11" s="32"/>
      <c r="D11" s="32"/>
      <c r="E11" s="32"/>
      <c r="F11" s="32"/>
      <c r="G11" s="32"/>
      <c r="H11" s="32"/>
      <c r="I11" s="32"/>
      <c r="J11" s="32"/>
      <c r="K11" s="31"/>
      <c r="L11" s="29"/>
      <c r="M11" s="65"/>
      <c r="N11" s="65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</row>
    <row r="12" spans="1:30" ht="26.25" customHeight="1" x14ac:dyDescent="0.3">
      <c r="A12" s="33" t="s">
        <v>4</v>
      </c>
      <c r="B12" s="31">
        <f t="shared" ref="B12:I12" si="0">B15+B18+B21+B24+B27</f>
        <v>3007</v>
      </c>
      <c r="C12" s="32">
        <f>C15+C18+C21+C24+C27</f>
        <v>1120618</v>
      </c>
      <c r="D12" s="32">
        <f>D15+D18+D21+D24+D27</f>
        <v>65602506.922649398</v>
      </c>
      <c r="E12" s="31">
        <f t="shared" si="0"/>
        <v>291812</v>
      </c>
      <c r="F12" s="31">
        <f t="shared" si="0"/>
        <v>36019608.232635699</v>
      </c>
      <c r="G12" s="31">
        <f t="shared" si="0"/>
        <v>746523</v>
      </c>
      <c r="H12" s="31">
        <f t="shared" si="0"/>
        <v>27256785.398894001</v>
      </c>
      <c r="I12" s="31">
        <f t="shared" si="0"/>
        <v>82283</v>
      </c>
      <c r="J12" s="31">
        <f>J15+J18+J21+J24+J27</f>
        <v>2326113.291119704</v>
      </c>
      <c r="K12" s="31">
        <f>K16+K19+K22+K25+K28</f>
        <v>51963628.357000001</v>
      </c>
      <c r="L12" s="29"/>
      <c r="M12" s="65"/>
      <c r="N12" s="65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pans="1:30" ht="9" customHeight="1" x14ac:dyDescent="0.3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5"/>
      <c r="L13" s="1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9" customHeight="1" x14ac:dyDescent="0.3">
      <c r="A14" s="55"/>
      <c r="B14" s="56"/>
      <c r="C14" s="56"/>
      <c r="D14" s="56"/>
      <c r="E14" s="56"/>
      <c r="F14" s="56"/>
      <c r="G14" s="56"/>
      <c r="H14" s="56"/>
      <c r="I14" s="56"/>
      <c r="J14" s="56"/>
      <c r="K14" s="37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</row>
    <row r="15" spans="1:30" ht="25.5" customHeight="1" x14ac:dyDescent="0.3">
      <c r="A15" s="39" t="s">
        <v>7</v>
      </c>
      <c r="B15" s="40">
        <f>N15</f>
        <v>14</v>
      </c>
      <c r="C15" s="41">
        <f>E15+G15+I15</f>
        <v>6718</v>
      </c>
      <c r="D15" s="41">
        <f>F15+H15+J15</f>
        <v>166608.535</v>
      </c>
      <c r="E15" s="41">
        <f>O15</f>
        <v>385</v>
      </c>
      <c r="F15" s="41">
        <f>P15/1000</f>
        <v>20087.968000000001</v>
      </c>
      <c r="G15" s="41">
        <f>Q15</f>
        <v>4889</v>
      </c>
      <c r="H15" s="41">
        <f>R15/1000</f>
        <v>119150.512</v>
      </c>
      <c r="I15" s="41">
        <f>S15</f>
        <v>1444</v>
      </c>
      <c r="J15" s="41">
        <f>T15/1000</f>
        <v>27370.055</v>
      </c>
      <c r="K15" s="40"/>
      <c r="L15" s="4"/>
      <c r="M15" s="62"/>
      <c r="N15" s="66">
        <v>14</v>
      </c>
      <c r="O15" s="66">
        <v>385</v>
      </c>
      <c r="P15" s="58">
        <v>20087968</v>
      </c>
      <c r="Q15" s="66">
        <v>4889</v>
      </c>
      <c r="R15" s="58">
        <v>119150512</v>
      </c>
      <c r="S15" s="66">
        <v>1444</v>
      </c>
      <c r="T15" s="58">
        <v>27370055</v>
      </c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5.5" customHeight="1" x14ac:dyDescent="0.3">
      <c r="A16" s="42" t="s">
        <v>8</v>
      </c>
      <c r="B16" s="40"/>
      <c r="C16" s="44"/>
      <c r="D16" s="44"/>
      <c r="E16" s="41"/>
      <c r="F16" s="41"/>
      <c r="G16" s="41"/>
      <c r="H16" s="41"/>
      <c r="I16" s="41"/>
      <c r="J16" s="41"/>
      <c r="K16" s="45">
        <f>98914274/1000</f>
        <v>98914.274000000005</v>
      </c>
      <c r="L16" s="1"/>
      <c r="M16" s="2"/>
      <c r="N16" s="66"/>
      <c r="O16" s="66"/>
      <c r="P16" s="58"/>
      <c r="Q16" s="66"/>
      <c r="R16" s="58"/>
      <c r="S16" s="66"/>
      <c r="T16" s="58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9" customHeight="1" x14ac:dyDescent="0.3">
      <c r="A17" s="46"/>
      <c r="B17" s="40"/>
      <c r="C17" s="41"/>
      <c r="D17" s="41"/>
      <c r="E17" s="41"/>
      <c r="F17" s="41"/>
      <c r="G17" s="41"/>
      <c r="H17" s="41"/>
      <c r="I17" s="41"/>
      <c r="J17" s="41"/>
      <c r="K17" s="43"/>
      <c r="L17" s="1"/>
      <c r="M17" s="2"/>
      <c r="N17" s="66"/>
      <c r="O17" s="66"/>
      <c r="P17" s="58"/>
      <c r="Q17" s="66"/>
      <c r="R17" s="58"/>
      <c r="S17" s="66"/>
      <c r="T17" s="58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6.25" customHeight="1" x14ac:dyDescent="0.3">
      <c r="A18" s="39" t="s">
        <v>9</v>
      </c>
      <c r="B18" s="40">
        <f t="shared" ref="B18:B27" si="1">N18</f>
        <v>18</v>
      </c>
      <c r="C18" s="41">
        <f t="shared" ref="C18:C27" si="2">E18+G18+I18</f>
        <v>13071</v>
      </c>
      <c r="D18" s="41">
        <f t="shared" ref="D18:D27" si="3">F18+H18+J18</f>
        <v>3965099.0399302002</v>
      </c>
      <c r="E18" s="41">
        <f t="shared" ref="E18:E27" si="4">O18</f>
        <v>10904</v>
      </c>
      <c r="F18" s="41">
        <f t="shared" ref="F18:F27" si="5">P18/1000</f>
        <v>3851612.5637492412</v>
      </c>
      <c r="G18" s="41">
        <f t="shared" ref="G18:G27" si="6">Q18</f>
        <v>1981</v>
      </c>
      <c r="H18" s="41">
        <f t="shared" ref="H18:H27" si="7">R18/1000</f>
        <v>109030.48400456602</v>
      </c>
      <c r="I18" s="41">
        <f t="shared" ref="I18:I27" si="8">S18</f>
        <v>186</v>
      </c>
      <c r="J18" s="41">
        <f t="shared" ref="J18:J27" si="9">T18/1000</f>
        <v>4455.9921763931134</v>
      </c>
      <c r="K18" s="40"/>
      <c r="L18" s="4"/>
      <c r="M18" s="62"/>
      <c r="N18" s="66">
        <v>18</v>
      </c>
      <c r="O18" s="66">
        <v>10904</v>
      </c>
      <c r="P18" s="58">
        <v>3851612563.7492414</v>
      </c>
      <c r="Q18" s="66">
        <v>1981</v>
      </c>
      <c r="R18" s="58">
        <v>109030484.00456603</v>
      </c>
      <c r="S18" s="66">
        <v>186</v>
      </c>
      <c r="T18" s="58">
        <v>4455992.1763931131</v>
      </c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5.5" customHeight="1" x14ac:dyDescent="0.3">
      <c r="A19" s="42" t="s">
        <v>10</v>
      </c>
      <c r="B19" s="40"/>
      <c r="C19" s="44"/>
      <c r="D19" s="44"/>
      <c r="E19" s="41"/>
      <c r="F19" s="41"/>
      <c r="G19" s="41"/>
      <c r="H19" s="41"/>
      <c r="I19" s="41"/>
      <c r="J19" s="41"/>
      <c r="K19" s="45">
        <f>1460775450/1000</f>
        <v>1460775.45</v>
      </c>
      <c r="L19" s="1"/>
      <c r="M19" s="2"/>
      <c r="N19" s="66"/>
      <c r="O19" s="66"/>
      <c r="P19" s="58"/>
      <c r="Q19" s="66"/>
      <c r="R19" s="58"/>
      <c r="S19" s="66"/>
      <c r="T19" s="58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9" customHeight="1" x14ac:dyDescent="0.3">
      <c r="A20" s="46"/>
      <c r="B20" s="40"/>
      <c r="C20" s="41"/>
      <c r="D20" s="41"/>
      <c r="E20" s="41"/>
      <c r="F20" s="41"/>
      <c r="G20" s="41"/>
      <c r="H20" s="41"/>
      <c r="I20" s="41"/>
      <c r="J20" s="41"/>
      <c r="K20" s="43"/>
      <c r="L20" s="1"/>
      <c r="M20" s="2"/>
      <c r="N20" s="66"/>
      <c r="O20" s="66"/>
      <c r="P20" s="58"/>
      <c r="Q20" s="66"/>
      <c r="R20" s="58"/>
      <c r="S20" s="66"/>
      <c r="T20" s="58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6.25" customHeight="1" x14ac:dyDescent="0.3">
      <c r="A21" s="39" t="s">
        <v>11</v>
      </c>
      <c r="B21" s="40">
        <f t="shared" si="1"/>
        <v>2214</v>
      </c>
      <c r="C21" s="41">
        <f t="shared" si="2"/>
        <v>934971</v>
      </c>
      <c r="D21" s="41">
        <f t="shared" si="3"/>
        <v>48454559.635052755</v>
      </c>
      <c r="E21" s="41">
        <f t="shared" si="4"/>
        <v>198937</v>
      </c>
      <c r="F21" s="41">
        <f t="shared" si="5"/>
        <v>23056338.405085459</v>
      </c>
      <c r="G21" s="41">
        <f t="shared" si="6"/>
        <v>673546</v>
      </c>
      <c r="H21" s="41">
        <f t="shared" si="7"/>
        <v>23650452.257518392</v>
      </c>
      <c r="I21" s="41">
        <f t="shared" si="8"/>
        <v>62488</v>
      </c>
      <c r="J21" s="41">
        <f t="shared" si="9"/>
        <v>1747768.9724488982</v>
      </c>
      <c r="K21" s="40"/>
      <c r="L21" s="4"/>
      <c r="M21" s="62"/>
      <c r="N21" s="66">
        <v>2214</v>
      </c>
      <c r="O21" s="66">
        <v>198937</v>
      </c>
      <c r="P21" s="58">
        <v>23056338405.085461</v>
      </c>
      <c r="Q21" s="66">
        <v>673546</v>
      </c>
      <c r="R21" s="58">
        <v>23650452257.518391</v>
      </c>
      <c r="S21" s="66">
        <v>62488</v>
      </c>
      <c r="T21" s="58">
        <v>1747768972.4488983</v>
      </c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25.5" customHeight="1" x14ac:dyDescent="0.3">
      <c r="A22" s="42" t="s">
        <v>12</v>
      </c>
      <c r="B22" s="40"/>
      <c r="C22" s="44"/>
      <c r="D22" s="44"/>
      <c r="E22" s="41"/>
      <c r="F22" s="41"/>
      <c r="G22" s="41"/>
      <c r="H22" s="41"/>
      <c r="I22" s="41"/>
      <c r="J22" s="41"/>
      <c r="K22" s="45">
        <f>47596235163/1000</f>
        <v>47596235.163000003</v>
      </c>
      <c r="L22" s="1"/>
      <c r="M22" s="2"/>
      <c r="N22" s="66"/>
      <c r="O22" s="66"/>
      <c r="P22" s="58"/>
      <c r="Q22" s="66"/>
      <c r="R22" s="58"/>
      <c r="S22" s="66"/>
      <c r="T22" s="58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9" customHeight="1" x14ac:dyDescent="0.3">
      <c r="A23" s="46"/>
      <c r="B23" s="40"/>
      <c r="C23" s="41"/>
      <c r="D23" s="41"/>
      <c r="E23" s="41"/>
      <c r="F23" s="41"/>
      <c r="G23" s="41"/>
      <c r="H23" s="41"/>
      <c r="I23" s="41"/>
      <c r="J23" s="41"/>
      <c r="K23" s="43"/>
      <c r="L23" s="1"/>
      <c r="M23" s="2"/>
      <c r="N23" s="66"/>
      <c r="O23" s="66"/>
      <c r="P23" s="58"/>
      <c r="Q23" s="66"/>
      <c r="R23" s="58"/>
      <c r="S23" s="66"/>
      <c r="T23" s="58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6.25" customHeight="1" x14ac:dyDescent="0.3">
      <c r="A24" s="39" t="s">
        <v>13</v>
      </c>
      <c r="B24" s="40">
        <f t="shared" si="1"/>
        <v>15</v>
      </c>
      <c r="C24" s="41">
        <f t="shared" si="2"/>
        <v>6781</v>
      </c>
      <c r="D24" s="41">
        <f t="shared" si="3"/>
        <v>250536.3483713897</v>
      </c>
      <c r="E24" s="41">
        <f t="shared" si="4"/>
        <v>3167</v>
      </c>
      <c r="F24" s="41">
        <f t="shared" si="5"/>
        <v>168359.88850944137</v>
      </c>
      <c r="G24" s="41">
        <f t="shared" si="6"/>
        <v>3262</v>
      </c>
      <c r="H24" s="41">
        <f t="shared" si="7"/>
        <v>75320.54974546934</v>
      </c>
      <c r="I24" s="41">
        <f t="shared" si="8"/>
        <v>352</v>
      </c>
      <c r="J24" s="41">
        <f t="shared" si="9"/>
        <v>6855.9101164790009</v>
      </c>
      <c r="K24" s="40"/>
      <c r="L24" s="4"/>
      <c r="M24" s="62"/>
      <c r="N24" s="66">
        <v>15</v>
      </c>
      <c r="O24" s="66">
        <v>3167</v>
      </c>
      <c r="P24" s="58">
        <v>168359888.50944138</v>
      </c>
      <c r="Q24" s="66">
        <v>3262</v>
      </c>
      <c r="R24" s="58">
        <v>75320549.745469347</v>
      </c>
      <c r="S24" s="66">
        <v>352</v>
      </c>
      <c r="T24" s="58">
        <v>6855910.116479001</v>
      </c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25.5" customHeight="1" x14ac:dyDescent="0.3">
      <c r="A25" s="42" t="s">
        <v>14</v>
      </c>
      <c r="B25" s="40"/>
      <c r="C25" s="44"/>
      <c r="D25" s="44"/>
      <c r="E25" s="41"/>
      <c r="F25" s="41"/>
      <c r="G25" s="41"/>
      <c r="H25" s="41"/>
      <c r="I25" s="41"/>
      <c r="J25" s="41"/>
      <c r="K25" s="45">
        <f>23441067/1000</f>
        <v>23441.066999999999</v>
      </c>
      <c r="L25" s="1"/>
      <c r="M25" s="2"/>
      <c r="N25" s="66"/>
      <c r="O25" s="66"/>
      <c r="P25" s="58"/>
      <c r="Q25" s="66"/>
      <c r="R25" s="58"/>
      <c r="S25" s="66"/>
      <c r="T25" s="58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9" customHeight="1" x14ac:dyDescent="0.3">
      <c r="A26" s="46"/>
      <c r="B26" s="40"/>
      <c r="C26" s="41"/>
      <c r="D26" s="41"/>
      <c r="E26" s="41"/>
      <c r="F26" s="41"/>
      <c r="G26" s="41"/>
      <c r="H26" s="41"/>
      <c r="I26" s="41"/>
      <c r="J26" s="41"/>
      <c r="K26" s="43"/>
      <c r="L26" s="1"/>
      <c r="M26" s="2"/>
      <c r="N26" s="66"/>
      <c r="O26" s="66"/>
      <c r="P26" s="58"/>
      <c r="Q26" s="66"/>
      <c r="R26" s="58"/>
      <c r="S26" s="66"/>
      <c r="T26" s="58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4" customHeight="1" x14ac:dyDescent="0.3">
      <c r="A27" s="39" t="s">
        <v>15</v>
      </c>
      <c r="B27" s="40">
        <f t="shared" si="1"/>
        <v>746</v>
      </c>
      <c r="C27" s="41">
        <f t="shared" si="2"/>
        <v>159077</v>
      </c>
      <c r="D27" s="41">
        <f t="shared" si="3"/>
        <v>12765703.364295062</v>
      </c>
      <c r="E27" s="41">
        <f t="shared" si="4"/>
        <v>78419</v>
      </c>
      <c r="F27" s="41">
        <f t="shared" si="5"/>
        <v>8923209.4072915558</v>
      </c>
      <c r="G27" s="41">
        <f t="shared" si="6"/>
        <v>62845</v>
      </c>
      <c r="H27" s="41">
        <f t="shared" si="7"/>
        <v>3302831.5956255719</v>
      </c>
      <c r="I27" s="41">
        <f t="shared" si="8"/>
        <v>17813</v>
      </c>
      <c r="J27" s="41">
        <f t="shared" si="9"/>
        <v>539662.36137793341</v>
      </c>
      <c r="K27" s="40"/>
      <c r="L27" s="4"/>
      <c r="M27" s="62"/>
      <c r="N27" s="66">
        <v>746</v>
      </c>
      <c r="O27" s="66">
        <v>78419</v>
      </c>
      <c r="P27" s="58">
        <v>8923209407.2915554</v>
      </c>
      <c r="Q27" s="66">
        <v>62845</v>
      </c>
      <c r="R27" s="58">
        <v>3302831595.6255717</v>
      </c>
      <c r="S27" s="66">
        <v>17813</v>
      </c>
      <c r="T27" s="58">
        <v>539662361.37793338</v>
      </c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25.5" customHeight="1" x14ac:dyDescent="0.3">
      <c r="A28" s="42" t="s">
        <v>16</v>
      </c>
      <c r="B28" s="54"/>
      <c r="C28" s="54"/>
      <c r="D28" s="54"/>
      <c r="E28" s="54"/>
      <c r="F28" s="54"/>
      <c r="G28" s="54"/>
      <c r="H28" s="54"/>
      <c r="I28" s="54"/>
      <c r="J28" s="54"/>
      <c r="K28" s="45">
        <f>2784262403/1000</f>
        <v>2784262.4029999999</v>
      </c>
      <c r="L28" s="1"/>
      <c r="M28" s="2"/>
      <c r="N28" s="67">
        <v>3007</v>
      </c>
      <c r="O28" s="67">
        <v>291812</v>
      </c>
      <c r="P28" s="59">
        <v>36019608232.635757</v>
      </c>
      <c r="Q28" s="67">
        <v>746523</v>
      </c>
      <c r="R28" s="59">
        <v>27256785398.893982</v>
      </c>
      <c r="S28" s="67">
        <v>82283</v>
      </c>
      <c r="T28" s="59">
        <v>2326113291.1197071</v>
      </c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9" customHeight="1" x14ac:dyDescent="0.3">
      <c r="A29" s="46"/>
      <c r="B29" s="47"/>
      <c r="C29" s="48"/>
      <c r="D29" s="48"/>
      <c r="E29" s="49"/>
      <c r="F29" s="49"/>
      <c r="G29" s="49"/>
      <c r="H29" s="49"/>
      <c r="I29" s="49"/>
      <c r="J29" s="49"/>
      <c r="K29" s="50"/>
      <c r="L29" s="1"/>
      <c r="M29" s="2"/>
      <c r="N29" s="66"/>
      <c r="O29" s="66"/>
      <c r="P29" s="58"/>
      <c r="Q29" s="66"/>
      <c r="R29" s="58"/>
      <c r="S29" s="66"/>
      <c r="T29" s="66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9" customHeight="1" x14ac:dyDescent="0.3">
      <c r="A30" s="34"/>
      <c r="B30" s="51"/>
      <c r="C30" s="52"/>
      <c r="D30" s="52"/>
      <c r="E30" s="52"/>
      <c r="F30" s="52"/>
      <c r="G30" s="52"/>
      <c r="H30" s="52"/>
      <c r="I30" s="52"/>
      <c r="J30" s="52"/>
      <c r="K30" s="51"/>
      <c r="L30" s="1"/>
      <c r="M30" s="2"/>
      <c r="N30" s="2"/>
      <c r="O30" s="1"/>
      <c r="P30" s="1"/>
      <c r="Q30" s="1"/>
      <c r="R30" s="1"/>
      <c r="S30" s="66"/>
      <c r="T30" s="66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3">
      <c r="N31" s="2"/>
      <c r="O31" s="1"/>
      <c r="P31" s="1"/>
      <c r="Q31" s="1"/>
      <c r="R31" s="1"/>
      <c r="S31" s="66"/>
      <c r="T31" s="66"/>
    </row>
    <row r="32" spans="1:30" ht="15" customHeight="1" x14ac:dyDescent="0.3">
      <c r="N32" s="66"/>
      <c r="O32" s="66"/>
      <c r="P32" s="58"/>
      <c r="Q32" s="66"/>
      <c r="R32" s="58"/>
      <c r="S32" s="66"/>
      <c r="T32" s="66"/>
    </row>
    <row r="33" spans="14:20" ht="18.75" x14ac:dyDescent="0.3">
      <c r="N33" s="2"/>
      <c r="O33" s="1"/>
      <c r="P33" s="1"/>
      <c r="Q33" s="1"/>
      <c r="R33" s="1"/>
      <c r="S33" s="66"/>
      <c r="T33" s="66"/>
    </row>
    <row r="34" spans="14:20" ht="18.75" x14ac:dyDescent="0.3">
      <c r="N34" s="2"/>
      <c r="O34" s="1"/>
      <c r="P34" s="1"/>
      <c r="Q34" s="1"/>
      <c r="R34" s="1"/>
      <c r="S34" s="66"/>
      <c r="T34" s="66"/>
    </row>
    <row r="35" spans="14:20" ht="18.75" x14ac:dyDescent="0.3">
      <c r="N35" s="66"/>
      <c r="O35" s="66"/>
      <c r="P35" s="58"/>
      <c r="Q35" s="66"/>
      <c r="R35" s="58"/>
      <c r="S35" s="66"/>
      <c r="T35" s="66"/>
    </row>
    <row r="36" spans="14:20" ht="18.75" x14ac:dyDescent="0.3">
      <c r="N36" s="67"/>
      <c r="O36" s="67"/>
      <c r="P36" s="59"/>
      <c r="Q36" s="67"/>
      <c r="R36" s="59"/>
      <c r="S36" s="67"/>
      <c r="T36" s="67"/>
    </row>
    <row r="37" spans="14:20" ht="18.75" x14ac:dyDescent="0.3">
      <c r="N37" s="2"/>
      <c r="O37" s="1"/>
      <c r="P37" s="1"/>
      <c r="Q37" s="1"/>
      <c r="R37" s="1"/>
      <c r="S37" s="66"/>
      <c r="T37" s="58"/>
    </row>
    <row r="38" spans="14:20" ht="18.75" x14ac:dyDescent="0.3">
      <c r="N38" s="2"/>
      <c r="O38" s="1"/>
      <c r="P38" s="1"/>
      <c r="Q38" s="1"/>
      <c r="R38" s="1"/>
      <c r="S38" s="1"/>
      <c r="T38" s="1"/>
    </row>
    <row r="39" spans="14:20" ht="18.75" x14ac:dyDescent="0.3">
      <c r="S39" s="1"/>
      <c r="T39" s="1"/>
    </row>
    <row r="40" spans="14:20" ht="18.75" x14ac:dyDescent="0.3">
      <c r="S40" s="66"/>
      <c r="T40" s="58"/>
    </row>
    <row r="41" spans="14:20" ht="18.75" x14ac:dyDescent="0.3">
      <c r="S41" s="1"/>
      <c r="T41" s="1"/>
    </row>
    <row r="42" spans="14:20" ht="18.75" x14ac:dyDescent="0.3">
      <c r="S42" s="1"/>
      <c r="T42" s="1"/>
    </row>
    <row r="43" spans="14:20" ht="18.75" x14ac:dyDescent="0.3">
      <c r="S43" s="66"/>
      <c r="T43" s="58"/>
    </row>
    <row r="44" spans="14:20" ht="18.75" x14ac:dyDescent="0.3">
      <c r="S44" s="67"/>
      <c r="T44" s="59"/>
    </row>
    <row r="45" spans="14:20" ht="15" customHeight="1" x14ac:dyDescent="0.3">
      <c r="S45" s="1"/>
      <c r="T45" s="1"/>
    </row>
    <row r="46" spans="14:20" ht="15" customHeight="1" x14ac:dyDescent="0.3">
      <c r="S46" s="1"/>
      <c r="T46" s="1"/>
    </row>
  </sheetData>
  <mergeCells count="13">
    <mergeCell ref="B8:B9"/>
    <mergeCell ref="K8:K9"/>
    <mergeCell ref="A2:K2"/>
    <mergeCell ref="A3:K3"/>
    <mergeCell ref="K6:K7"/>
    <mergeCell ref="E6:F6"/>
    <mergeCell ref="E7:F7"/>
    <mergeCell ref="G6:H6"/>
    <mergeCell ref="G7:H7"/>
    <mergeCell ref="I6:J6"/>
    <mergeCell ref="I7:J7"/>
    <mergeCell ref="C6:D6"/>
    <mergeCell ref="C7:D7"/>
  </mergeCells>
  <printOptions horizontalCentered="1"/>
  <pageMargins left="0.51181102362204722" right="0.51181102362204722" top="0.74803149606299213" bottom="0.74803149606299213" header="0" footer="0"/>
  <pageSetup paperSize="9" scale="56" fitToHeight="0" orientation="landscape" r:id="rId1"/>
  <colBreaks count="2" manualBreakCount="2">
    <brk id="10" max="29" man="1"/>
    <brk id="11" max="1048575" man="1"/>
  </colBreaks>
  <ignoredErrors>
    <ignoredError sqref="F15:F27 H15:H27 G15:G28 I15:I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6 By Skill</vt:lpstr>
      <vt:lpstr>'Jadual 6 By Skill'!Print_Area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Marliani Mohd Mahadar</cp:lastModifiedBy>
  <cp:lastPrinted>2025-08-29T05:05:26Z</cp:lastPrinted>
  <dcterms:created xsi:type="dcterms:W3CDTF">2025-04-22T06:14:13Z</dcterms:created>
  <dcterms:modified xsi:type="dcterms:W3CDTF">2025-09-29T07:26:57Z</dcterms:modified>
</cp:coreProperties>
</file>