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ur.amirah\Downloads\CMS\"/>
    </mc:Choice>
  </mc:AlternateContent>
  <xr:revisionPtr revIDLastSave="0" documentId="8_{C1F4619C-E9DB-4DAD-B8A5-ED43C00C71C0}" xr6:coauthVersionLast="36" xr6:coauthVersionMax="36" xr10:uidLastSave="{00000000-0000-0000-0000-000000000000}"/>
  <bookViews>
    <workbookView xWindow="-105" yWindow="-105" windowWidth="19425" windowHeight="10425" firstSheet="1" activeTab="1" xr2:uid="{00000000-000D-0000-FFFF-FFFF00000000}"/>
  </bookViews>
  <sheets>
    <sheet name="Jadual_Table 1" sheetId="1" r:id="rId1"/>
    <sheet name="Jadual_Table 2" sheetId="2" r:id="rId2"/>
    <sheet name="Jadual_Table 3" sheetId="3" r:id="rId3"/>
    <sheet name="Jadual_Table 4" sheetId="4" r:id="rId4"/>
    <sheet name="Jadual_Table 5" sheetId="5" r:id="rId5"/>
    <sheet name="Jadual_Table 6" sheetId="6" r:id="rId6"/>
    <sheet name="Jadual_Table 7" sheetId="7" r:id="rId7"/>
    <sheet name="Jadual_Table 8" sheetId="8" r:id="rId8"/>
    <sheet name="Jadual_Table 9" sheetId="9" r:id="rId9"/>
  </sheets>
  <definedNames>
    <definedName name="_xlnm.Print_Area" localSheetId="0">'Jadual_Table 1'!$A$1:$I$29</definedName>
    <definedName name="_xlnm.Print_Area" localSheetId="1">'Jadual_Table 2'!$A$1:$I$155</definedName>
    <definedName name="_xlnm.Print_Area" localSheetId="2">'Jadual_Table 3'!$A$1:$I$47</definedName>
    <definedName name="_xlnm.Print_Area" localSheetId="3">'Jadual_Table 4'!$A$1:$F$30</definedName>
    <definedName name="_xlnm.Print_Area" localSheetId="4">'Jadual_Table 5'!$A$1:$E$286</definedName>
    <definedName name="_xlnm.Print_Area" localSheetId="5">'Jadual_Table 6'!$A$1:$K$30</definedName>
    <definedName name="_xlnm.Print_Area" localSheetId="6">'Jadual_Table 7'!$A$1:$I$34</definedName>
    <definedName name="_xlnm.Print_Area" localSheetId="7">'Jadual_Table 8'!$A$1:$I$117</definedName>
    <definedName name="_xlnm.Print_Area" localSheetId="8">'Jadual_Table 9'!$A$1:$I$21</definedName>
  </definedNames>
  <calcPr calcId="191029"/>
  <extLst>
    <ext uri="GoogleSheetsCustomDataVersion2">
      <go:sheetsCustomData xmlns:go="http://customooxmlschemas.google.com/" r:id="rId10" roundtripDataChecksum="KIEtmvfCVM4zDsli2/RMwJm8YbVrBN+pCSt7WJEW/h4="/>
    </ext>
  </extLst>
</workbook>
</file>

<file path=xl/calcChain.xml><?xml version="1.0" encoding="utf-8"?>
<calcChain xmlns="http://schemas.openxmlformats.org/spreadsheetml/2006/main">
  <c r="S17" i="7" l="1"/>
  <c r="R17" i="7"/>
  <c r="K28" i="6" l="1"/>
  <c r="K25" i="6"/>
  <c r="K12" i="6" s="1"/>
  <c r="K22" i="6"/>
  <c r="K19" i="6"/>
  <c r="K16" i="6"/>
  <c r="F41" i="4" l="1"/>
  <c r="F32" i="4"/>
  <c r="I95" i="2" l="1"/>
  <c r="H95" i="2"/>
  <c r="G95" i="2"/>
  <c r="F95" i="2"/>
  <c r="E95" i="2"/>
  <c r="D95" i="2"/>
  <c r="C95" i="2"/>
  <c r="B95" i="2"/>
  <c r="I79" i="2"/>
  <c r="H79" i="2"/>
  <c r="G79" i="2"/>
  <c r="F79" i="2"/>
  <c r="E79" i="2"/>
  <c r="D79" i="2"/>
  <c r="C79" i="2"/>
  <c r="B79" i="2"/>
  <c r="I43" i="2"/>
  <c r="H43" i="2"/>
  <c r="G43" i="2"/>
  <c r="F43" i="2"/>
  <c r="E43" i="2"/>
  <c r="D43" i="2"/>
  <c r="C43" i="2"/>
  <c r="B43" i="2"/>
  <c r="I25" i="2"/>
  <c r="H25" i="2"/>
  <c r="G25" i="2"/>
  <c r="F25" i="2"/>
  <c r="E25" i="2"/>
  <c r="D25" i="2"/>
  <c r="C25" i="2"/>
  <c r="B25" i="2"/>
  <c r="I12" i="2"/>
  <c r="H12" i="2"/>
  <c r="G12" i="2"/>
  <c r="F12" i="2"/>
  <c r="E12" i="2"/>
  <c r="D12" i="2"/>
  <c r="C12" i="2"/>
  <c r="B12" i="2"/>
  <c r="I9" i="2"/>
  <c r="H9" i="2"/>
  <c r="G9" i="2"/>
  <c r="F9" i="2"/>
  <c r="E9" i="2"/>
  <c r="D9" i="2"/>
  <c r="C9" i="2"/>
  <c r="B9" i="2"/>
  <c r="C10" i="1" l="1"/>
  <c r="D10" i="1"/>
  <c r="E10" i="1"/>
  <c r="F10" i="1"/>
  <c r="G10" i="1"/>
  <c r="H10" i="1"/>
  <c r="I10" i="1"/>
  <c r="B10" i="1"/>
</calcChain>
</file>

<file path=xl/sharedStrings.xml><?xml version="1.0" encoding="utf-8"?>
<sst xmlns="http://schemas.openxmlformats.org/spreadsheetml/2006/main" count="771" uniqueCount="207">
  <si>
    <t xml:space="preserve">Sektor
</t>
  </si>
  <si>
    <t>Sector</t>
  </si>
  <si>
    <t>Number of establishments</t>
  </si>
  <si>
    <t>Value added</t>
  </si>
  <si>
    <t>Jumlah</t>
  </si>
  <si>
    <t>Total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</si>
  <si>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</si>
  <si>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</si>
  <si>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</si>
  <si>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</si>
  <si>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</si>
  <si>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</si>
  <si>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</si>
  <si>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</si>
  <si>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</si>
  <si>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</si>
  <si>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>Salaries &amp; wages</t>
  </si>
  <si>
    <t>Value of fixed assets</t>
  </si>
  <si>
    <t>Number of persons engaged</t>
  </si>
  <si>
    <t xml:space="preserve">Jadual 1 : Statistik utama aktiviti R&amp;D mengikut sektor, 2022 </t>
  </si>
  <si>
    <t>R&amp;D expenditure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</si>
  <si>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</si>
  <si>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</si>
  <si>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</si>
  <si>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</si>
  <si>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</si>
  <si>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</si>
  <si>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</si>
  <si>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</si>
  <si>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Value of gross output</t>
  </si>
  <si>
    <t>Value of 
intermediate input</t>
  </si>
  <si>
    <t>Table 1 : Principal statistics of R&amp;D activities by sector, 2022</t>
  </si>
  <si>
    <t>(RM'000)</t>
  </si>
  <si>
    <t>Jadual 2 : Statistik utama aktiviti R&amp;D mengikut subsektor, 2022</t>
  </si>
  <si>
    <t>Table 2 : Principal statistics of R&amp;D activities by sub-sector, 2022</t>
  </si>
  <si>
    <t xml:space="preserve">Total </t>
  </si>
  <si>
    <t>Tanaman</t>
  </si>
  <si>
    <t>Crops</t>
  </si>
  <si>
    <t>Ternakan</t>
  </si>
  <si>
    <t>Livestock</t>
  </si>
  <si>
    <t xml:space="preserve">Perhutanan dan pembalakan </t>
  </si>
  <si>
    <t>Forestry and logging</t>
  </si>
  <si>
    <t>Perlombongan mineral dan pengkuarian</t>
  </si>
  <si>
    <t>Mineral mining and quarrying</t>
  </si>
  <si>
    <t>Petroleum dan gas asli</t>
  </si>
  <si>
    <t>Petroleum and natural gas</t>
  </si>
  <si>
    <t>Jadual 2 : Statistik utama aktiviti R&amp;D mengikut subsektor, 2022 (samb.)</t>
  </si>
  <si>
    <t>Table 2 : Principal statistics of R&amp;D activities by sub-sector, 2022 (cont.)</t>
  </si>
  <si>
    <t>Produk makanan</t>
  </si>
  <si>
    <t>Food products</t>
  </si>
  <si>
    <t>Minuman dan produk tembakau</t>
  </si>
  <si>
    <t>Beverage and tobacco products</t>
  </si>
  <si>
    <t>Produk tekstil, pakaian, kulit dan kasut</t>
  </si>
  <si>
    <t>Textiles, wearing apparel, leather and footwear products</t>
  </si>
  <si>
    <t>Produk kayu, perabot, keluaran kertas dan 
 percetakan</t>
  </si>
  <si>
    <t>Wood products, furniture, paper products and printing</t>
  </si>
  <si>
    <t>Produk petroleum, kimia, getah dan plastik</t>
  </si>
  <si>
    <t>Petroleum, chemical, rubber and plastic products</t>
  </si>
  <si>
    <t>Produk mineral bukan logam, logam asas dan
 produk logam yang direka</t>
  </si>
  <si>
    <t>Non-metallic mineral products, basic metal and fabricated metal 
 products</t>
  </si>
  <si>
    <t>Produk elektrik, elektronik dan optikal</t>
  </si>
  <si>
    <t>Electrical, electronic and optical products</t>
  </si>
  <si>
    <t>Peralatan pengangkutan, pembuatan lain dan
 pembaikan</t>
  </si>
  <si>
    <t>Transport equipment, other manufacturing and repair</t>
  </si>
  <si>
    <t>Bangunan kediaman</t>
  </si>
  <si>
    <t>Residential buildings</t>
  </si>
  <si>
    <t>Bangunan bukan kediaman</t>
  </si>
  <si>
    <t>Non-residential buildings</t>
  </si>
  <si>
    <t>Kejuruteraan awam</t>
  </si>
  <si>
    <t>Civil engineering</t>
  </si>
  <si>
    <t>Pertukangan khas</t>
  </si>
  <si>
    <t>Special trades</t>
  </si>
  <si>
    <t>Bekalan air, pembentungan, pengurusan sisa dan aktiviti pemulihan</t>
  </si>
  <si>
    <t>Water supply; sewerage, waste management and remediation activities</t>
  </si>
  <si>
    <t>Bekalan elektrik, gas, wap dan pendingin udara</t>
  </si>
  <si>
    <t>Electricity, gas, steam and air-conditioning supply</t>
  </si>
  <si>
    <t>Perdagangan borong dan runcit</t>
  </si>
  <si>
    <t>Wholesale and retail trade</t>
  </si>
  <si>
    <t>Pengangkutan dan penyimpanan</t>
  </si>
  <si>
    <t>Transportation and storage</t>
  </si>
  <si>
    <t>Maklumat dan komunikasi</t>
  </si>
  <si>
    <t>Information and communication</t>
  </si>
  <si>
    <t>Kewangan</t>
  </si>
  <si>
    <t>Finance</t>
  </si>
  <si>
    <t>Hartanah</t>
  </si>
  <si>
    <t>Real estate</t>
  </si>
  <si>
    <t>Profesional</t>
  </si>
  <si>
    <t>Professional</t>
  </si>
  <si>
    <t>Pentadbiran dan khidmat sokongan</t>
  </si>
  <si>
    <t>Administrative and support services</t>
  </si>
  <si>
    <t>Pendidikan</t>
  </si>
  <si>
    <t>Education</t>
  </si>
  <si>
    <t>Kesihatan dan kerja sosial</t>
  </si>
  <si>
    <t>Health and social work</t>
  </si>
  <si>
    <t>Kesenian, hiburan dan rekreasi</t>
  </si>
  <si>
    <t>Arts, entertainment and recreation</t>
  </si>
  <si>
    <t>Perkhidmatan lain</t>
  </si>
  <si>
    <t>Other services</t>
  </si>
  <si>
    <r>
      <t xml:space="preserve">Nota/ </t>
    </r>
    <r>
      <rPr>
        <i/>
        <sz val="12"/>
        <color theme="1"/>
        <rFont val="Arial"/>
        <family val="2"/>
      </rPr>
      <t xml:space="preserve">Note </t>
    </r>
    <r>
      <rPr>
        <sz val="12"/>
        <color theme="1"/>
        <rFont val="Arial"/>
        <family val="2"/>
      </rPr>
      <t>:</t>
    </r>
  </si>
  <si>
    <t>Perkhidmatan lain termasuk perkhidmatan persendirian, penginapan dan makanan &amp; minuman</t>
  </si>
  <si>
    <t xml:space="preserve"> Other services including personal services, accommodation and food &amp; beverages </t>
  </si>
  <si>
    <t>Jadual 3 : Statistik utama aktiviti R&amp;D mengikut negeri, 2022</t>
  </si>
  <si>
    <t>Table 3 : Principal statistics of R&amp;D activities by state, 2022</t>
  </si>
  <si>
    <t xml:space="preserve">Negeri
</t>
  </si>
  <si>
    <t xml:space="preserve">Bilangan pertubuhan
</t>
  </si>
  <si>
    <t xml:space="preserve">Nilai input perantaraan
</t>
  </si>
  <si>
    <t xml:space="preserve">Gaji &amp; upah yang dibayar
</t>
  </si>
  <si>
    <t xml:space="preserve">Nilai harta tetap yang dimiliki pada akhir tahun
</t>
  </si>
  <si>
    <t>State</t>
  </si>
  <si>
    <t>Value of intermediate input</t>
  </si>
  <si>
    <t>Total of R&amp;D expenditure</t>
  </si>
  <si>
    <t>Total number of persons engaged during December or the last pay period</t>
  </si>
  <si>
    <t>Salaries &amp; wages paid</t>
  </si>
  <si>
    <t>Value of fixed assets owned as at the end of the year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</si>
  <si>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</si>
  <si>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</si>
  <si>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</si>
  <si>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</si>
  <si>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</si>
  <si>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</si>
  <si>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</si>
  <si>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</si>
  <si>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</si>
  <si>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</si>
  <si>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</si>
  <si>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</si>
  <si>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</si>
  <si>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 xml:space="preserve">W. P. Kuala Lumpur </t>
  </si>
  <si>
    <t>W. P. Labuan</t>
  </si>
  <si>
    <t>W. P. Putrajaya</t>
  </si>
  <si>
    <t>Supra</t>
  </si>
  <si>
    <t xml:space="preserve">Jadual 4 : Perbelanjaan R&amp;D mengikut kategori dan sektor, 2022 </t>
  </si>
  <si>
    <t>Table 4 : R&amp;D expenditure by category and sector, 2022</t>
  </si>
  <si>
    <t xml:space="preserve">          Perbelanjaan R&amp;D</t>
  </si>
  <si>
    <t xml:space="preserve">       Total of R&amp;D expenditure</t>
  </si>
  <si>
    <t xml:space="preserve">            Dalaman</t>
  </si>
  <si>
    <t xml:space="preserve">Sumber luaran
</t>
  </si>
  <si>
    <t xml:space="preserve">          In-house</t>
  </si>
  <si>
    <t xml:space="preserve">      Outsource</t>
  </si>
  <si>
    <t xml:space="preserve">Jadual 5 : Perbelanjaan R&amp;D mengikut kategori dan negeri, 2022 </t>
  </si>
  <si>
    <t xml:space="preserve">Table 5 : R&amp;D expenditure by category and state, 2022 </t>
  </si>
  <si>
    <t>Sumber luaran</t>
  </si>
  <si>
    <t>Jadual 5 : Statistik R&amp;D mengikut kategori dan negeri, 2022 (samb.)</t>
  </si>
  <si>
    <t>Table 5 : Statistics of R&amp;D by category and state, 2022 (cont.)</t>
  </si>
  <si>
    <t xml:space="preserve">Jumlah
</t>
  </si>
  <si>
    <t xml:space="preserve">Jumlah 
perbelanjaan
</t>
  </si>
  <si>
    <t xml:space="preserve">Dalaman
</t>
  </si>
  <si>
    <t>Total of 
expenditure</t>
  </si>
  <si>
    <t>In-house</t>
  </si>
  <si>
    <t>Outsource</t>
  </si>
  <si>
    <t xml:space="preserve">Jumlah perbelanjaan
</t>
  </si>
  <si>
    <t>Total of expenditure</t>
  </si>
  <si>
    <t>Jadual 6 : Bilangan pekerja bergaji sepenuh masa dan gaji &amp; upah mengikut tahap kemahiran dan sektor, 2022</t>
  </si>
  <si>
    <t>Table 6 : Number of full-time paid employees and salaries &amp; wages by skill level and sector, 2022</t>
  </si>
  <si>
    <t xml:space="preserve">    Bilangan Pekerja 
      Sepenuh Masa</t>
  </si>
  <si>
    <t xml:space="preserve">            Pekerja Mahir</t>
  </si>
  <si>
    <t xml:space="preserve">          Pekerja Separuh Mahir</t>
  </si>
  <si>
    <t xml:space="preserve">      Pekerja Berkemahiran Rendah</t>
  </si>
  <si>
    <t xml:space="preserve">   Number of full time 
     employees</t>
  </si>
  <si>
    <t xml:space="preserve">           High-Skilled workers</t>
  </si>
  <si>
    <t xml:space="preserve">        Semi-Skilled workers</t>
  </si>
  <si>
    <t xml:space="preserve">    Low-Skilled workers</t>
  </si>
  <si>
    <t>Bilangan  Pekerja</t>
  </si>
  <si>
    <t xml:space="preserve">Jadual 7 : Statistik utama aktiviti R&amp;D mengikut jenis taraf sah, 2022 </t>
  </si>
  <si>
    <t>Table 7 : Principal statistics of R&amp;D activities by type of legal status, 2022</t>
  </si>
  <si>
    <r>
      <t xml:space="preserve">Taraf sah
</t>
    </r>
    <r>
      <rPr>
        <i/>
        <sz val="14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 xml:space="preserve">
</t>
    </r>
  </si>
  <si>
    <t>Legal organisation</t>
  </si>
  <si>
    <t>Sum of Gaji &amp; upah</t>
  </si>
  <si>
    <t>Sum of Nilai Harta Tetap(+R&amp;D)</t>
  </si>
  <si>
    <t>Hak milik perseorangan</t>
  </si>
  <si>
    <t>Individual proprietorship</t>
  </si>
  <si>
    <t>Perkongsian</t>
  </si>
  <si>
    <t>Partnership</t>
  </si>
  <si>
    <t>Perkongsian liabiliti terhad</t>
  </si>
  <si>
    <t>Limited liabilities partnership</t>
  </si>
  <si>
    <t>Syarikat sendirian berhad</t>
  </si>
  <si>
    <t>Private limited company</t>
  </si>
  <si>
    <t>Syarikat awam berhad</t>
  </si>
  <si>
    <t>Public limited company</t>
  </si>
  <si>
    <t>Perbadanan awam</t>
  </si>
  <si>
    <t>Public corporation</t>
  </si>
  <si>
    <t>Pertubuhan persendirian yang tidak mencari keuntungan</t>
  </si>
  <si>
    <t>Private non-profit making organisation</t>
  </si>
  <si>
    <t xml:space="preserve">Jadual 8 : Statistik utama aktiviti R&amp;D mengikut struktur hak milik, 2022 </t>
  </si>
  <si>
    <t>Table 8 : Principal statistics of R&amp;D activities by ownership structure, 2022</t>
  </si>
  <si>
    <r>
      <t xml:space="preserve">Hak milik
</t>
    </r>
    <r>
      <rPr>
        <i/>
        <sz val="14"/>
        <color theme="1"/>
        <rFont val="Arial"/>
        <family val="2"/>
      </rPr>
      <t xml:space="preserve">
</t>
    </r>
  </si>
  <si>
    <t>Ownership</t>
  </si>
  <si>
    <t>Milikan Malaysia</t>
  </si>
  <si>
    <t>Malaysian-Owned</t>
  </si>
  <si>
    <t>Milikan Asing</t>
  </si>
  <si>
    <t xml:space="preserve">Foreign-Owned </t>
  </si>
  <si>
    <t>Hak milik bersama</t>
  </si>
  <si>
    <t>Joint ownership</t>
  </si>
  <si>
    <t xml:space="preserve">Jadual 8 : Statistik utama R&amp;D mengikut hak milik dan sektor, 2022 </t>
  </si>
  <si>
    <t>Table 8 : Principal statistics of R&amp;D by ownership and sector, 2022</t>
  </si>
  <si>
    <r>
      <t xml:space="preserve">Hak milik
</t>
    </r>
    <r>
      <rPr>
        <i/>
        <sz val="12"/>
        <color theme="1"/>
        <rFont val="Arial"/>
        <family val="2"/>
      </rPr>
      <t xml:space="preserve">
</t>
    </r>
  </si>
  <si>
    <t xml:space="preserve">Nilai output kasar
</t>
  </si>
  <si>
    <t xml:space="preserve">Nilai ditambah
</t>
  </si>
  <si>
    <r>
      <t xml:space="preserve">Jumlah pekerja pada bulan Disember atau pada tempoh gaji akhir
</t>
    </r>
    <r>
      <rPr>
        <i/>
        <sz val="12"/>
        <color theme="0"/>
        <rFont val="Arial"/>
        <family val="2"/>
      </rPr>
      <t/>
    </r>
  </si>
  <si>
    <t>Residen Malaysia</t>
  </si>
  <si>
    <t>Malaysian residents</t>
  </si>
  <si>
    <t>Bukan Residen Malaysia</t>
  </si>
  <si>
    <t>Non-Malaysian residents</t>
  </si>
  <si>
    <t xml:space="preserve">Jadual 8 :Statistik utama R&amp;D mengikut hak milik dan sektor, 2022 (samb.) 
</t>
  </si>
  <si>
    <t>Table 8 : Principal statistics of R&amp;D by ownership and sector, 2022 (cont.)</t>
  </si>
  <si>
    <t>Jadual 9 : Statistik utama aktiviti R&amp;D dalam pertubuhan milikan wanita mengikut sektor, 2022</t>
  </si>
  <si>
    <t>Table 9 : Principal statistics of R&amp;D activities in women-owned establishments by sector,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</si>
</sst>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.0_);_(@_)"/>
    <numFmt numFmtId="166" formatCode="_(* #,##0.00_);_(* \(#,##0.00\);_(* &quot;-&quot;??_);_(@_)"/>
    <numFmt numFmtId="167" formatCode="0.0%"/>
    <numFmt numFmtId="168" formatCode="_(* #,##0.00_);_(* \(#,##0.00\);_(* &quot;-&quot;??.00_);_(@_)"/>
    <numFmt numFmtId="169" formatCode="[$-409]d\-mmm\-yy"/>
    <numFmt numFmtId="170" formatCode="_-* #,##0_-;\-* #,##0_-;_-* &quot;-&quot;??_-;_-@_-"/>
    <numFmt numFmtId="171" formatCode="_(* #,##0_);_(* \(#,##0\);_(* &quot;-&quot;_);_(@_)"/>
    <numFmt numFmtId="172" formatCode="0.0"/>
    <numFmt numFmtId="173" formatCode="_(* #,##0.0_);_(* \(#,##0.0\);_(* &quot;-&quot;??_);_(@_)"/>
    <numFmt numFmtId="174" formatCode="_-* #,##0.0_-;\-* #,##0.0_-;_-* &quot;-&quot;??_-;_-@_-"/>
    <numFmt numFmtId="175" formatCode="[$-409]d\-mmm\-yy;@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0"/>
      <name val="Arial"/>
      <family val="2"/>
    </font>
    <font>
      <sz val="14"/>
      <color theme="0"/>
      <name val="Calibri"/>
      <family val="2"/>
      <scheme val="minor"/>
    </font>
    <font>
      <i/>
      <sz val="14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Calibri"/>
      <family val="2"/>
    </font>
    <font>
      <sz val="14"/>
      <color rgb="FF000000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Calibri"/>
      <family val="2"/>
    </font>
    <font>
      <sz val="10"/>
      <name val="Arial"/>
      <family val="2"/>
    </font>
    <font>
      <i/>
      <sz val="12"/>
      <color theme="0"/>
      <name val="Arial"/>
      <family val="2"/>
    </font>
    <font>
      <b/>
      <i/>
      <sz val="12"/>
      <color theme="1"/>
      <name val="Arial"/>
      <family val="2"/>
    </font>
    <font>
      <b/>
      <sz val="11"/>
      <color rgb="FF00000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2C23A"/>
        <bgColor rgb="FFF2C23A"/>
      </patternFill>
    </fill>
    <fill>
      <patternFill patternType="solid">
        <fgColor rgb="FFFFE4AF"/>
        <bgColor rgb="FFFFE4AF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F9000"/>
        <bgColor rgb="FFBF9000"/>
      </patternFill>
    </fill>
    <fill>
      <patternFill patternType="solid">
        <fgColor rgb="FFD8D8D8"/>
        <bgColor rgb="FFD8D8D8"/>
      </patternFill>
    </fill>
    <fill>
      <patternFill patternType="solid">
        <fgColor rgb="FFFBE4D5"/>
        <bgColor rgb="FFFBE4D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7B7B7"/>
        <bgColor rgb="FFB7B7B7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D88B"/>
        <bgColor indexed="64"/>
      </patternFill>
    </fill>
    <fill>
      <patternFill patternType="solid">
        <fgColor rgb="FFFFE4AF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FFC000"/>
        <bgColor rgb="FFFFCC0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8EAADB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rgb="FF8EA9DB"/>
      </top>
      <bottom/>
      <diagonal/>
    </border>
  </borders>
  <cellStyleXfs count="14">
    <xf numFmtId="0" fontId="0" fillId="0" borderId="0"/>
    <xf numFmtId="169" fontId="11" fillId="0" borderId="4"/>
    <xf numFmtId="43" fontId="1" fillId="0" borderId="4" applyFont="0" applyFill="0" applyBorder="0" applyAlignment="0" applyProtection="0"/>
    <xf numFmtId="0" fontId="11" fillId="0" borderId="4"/>
    <xf numFmtId="0" fontId="11" fillId="0" borderId="4"/>
    <xf numFmtId="169" fontId="11" fillId="0" borderId="4"/>
    <xf numFmtId="0" fontId="11" fillId="0" borderId="4"/>
    <xf numFmtId="0" fontId="11" fillId="0" borderId="4"/>
    <xf numFmtId="175" fontId="25" fillId="0" borderId="4"/>
    <xf numFmtId="175" fontId="25" fillId="0" borderId="4"/>
    <xf numFmtId="0" fontId="1" fillId="0" borderId="4"/>
    <xf numFmtId="175" fontId="25" fillId="0" borderId="4"/>
    <xf numFmtId="166" fontId="1" fillId="0" borderId="4" applyFont="0" applyFill="0" applyBorder="0" applyAlignment="0" applyProtection="0"/>
    <xf numFmtId="0" fontId="11" fillId="0" borderId="4"/>
  </cellStyleXfs>
  <cellXfs count="691">
    <xf numFmtId="0" fontId="0" fillId="0" borderId="0" xfId="0"/>
    <xf numFmtId="164" fontId="2" fillId="2" borderId="1" xfId="0" applyNumberFormat="1" applyFont="1" applyFill="1" applyBorder="1" applyAlignment="1">
      <alignment horizontal="left" vertical="top"/>
    </xf>
    <xf numFmtId="164" fontId="2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vertical="center" wrapText="1"/>
    </xf>
    <xf numFmtId="167" fontId="2" fillId="2" borderId="1" xfId="0" applyNumberFormat="1" applyFont="1" applyFill="1" applyBorder="1" applyAlignment="1">
      <alignment vertical="center" wrapText="1"/>
    </xf>
    <xf numFmtId="167" fontId="2" fillId="2" borderId="1" xfId="0" applyNumberFormat="1" applyFont="1" applyFill="1" applyBorder="1" applyAlignment="1">
      <alignment vertical="center"/>
    </xf>
    <xf numFmtId="164" fontId="5" fillId="0" borderId="0" xfId="0" applyNumberFormat="1" applyFont="1"/>
    <xf numFmtId="168" fontId="2" fillId="2" borderId="1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wrapText="1"/>
    </xf>
    <xf numFmtId="166" fontId="2" fillId="2" borderId="1" xfId="0" applyNumberFormat="1" applyFont="1" applyFill="1" applyBorder="1" applyAlignment="1">
      <alignment wrapText="1"/>
    </xf>
    <xf numFmtId="167" fontId="2" fillId="2" borderId="1" xfId="0" applyNumberFormat="1" applyFont="1" applyFill="1" applyBorder="1" applyAlignment="1">
      <alignment wrapText="1"/>
    </xf>
    <xf numFmtId="0" fontId="0" fillId="0" borderId="0" xfId="0" applyAlignment="1"/>
    <xf numFmtId="164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vertical="top" wrapText="1"/>
    </xf>
    <xf numFmtId="166" fontId="2" fillId="2" borderId="1" xfId="0" applyNumberFormat="1" applyFont="1" applyFill="1" applyBorder="1" applyAlignment="1">
      <alignment vertical="top" wrapText="1"/>
    </xf>
    <xf numFmtId="167" fontId="2" fillId="2" borderId="1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164" fontId="2" fillId="2" borderId="1" xfId="0" applyNumberFormat="1" applyFont="1" applyFill="1" applyBorder="1" applyAlignment="1">
      <alignment vertical="top"/>
    </xf>
    <xf numFmtId="164" fontId="6" fillId="2" borderId="1" xfId="0" applyNumberFormat="1" applyFont="1" applyFill="1" applyBorder="1" applyAlignment="1">
      <alignment horizontal="left" vertical="top"/>
    </xf>
    <xf numFmtId="164" fontId="6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left" vertical="top"/>
    </xf>
    <xf numFmtId="164" fontId="7" fillId="3" borderId="1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right" wrapText="1"/>
    </xf>
    <xf numFmtId="164" fontId="9" fillId="3" borderId="1" xfId="0" applyNumberFormat="1" applyFont="1" applyFill="1" applyBorder="1" applyAlignment="1">
      <alignment horizontal="left" vertical="top" wrapText="1"/>
    </xf>
    <xf numFmtId="164" fontId="9" fillId="3" borderId="1" xfId="0" applyNumberFormat="1" applyFont="1" applyFill="1" applyBorder="1" applyAlignment="1">
      <alignment horizontal="right" vertical="top" wrapText="1"/>
    </xf>
    <xf numFmtId="164" fontId="9" fillId="3" borderId="4" xfId="0" applyNumberFormat="1" applyFont="1" applyFill="1" applyBorder="1" applyAlignment="1">
      <alignment horizontal="left" vertical="top" wrapText="1"/>
    </xf>
    <xf numFmtId="164" fontId="9" fillId="3" borderId="4" xfId="0" applyNumberFormat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center" wrapText="1"/>
    </xf>
    <xf numFmtId="164" fontId="7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right" wrapText="1"/>
    </xf>
    <xf numFmtId="164" fontId="9" fillId="4" borderId="1" xfId="0" applyNumberFormat="1" applyFont="1" applyFill="1" applyBorder="1" applyAlignment="1">
      <alignment horizontal="left" vertical="top" wrapText="1"/>
    </xf>
    <xf numFmtId="164" fontId="7" fillId="4" borderId="1" xfId="0" applyNumberFormat="1" applyFont="1" applyFill="1" applyBorder="1" applyAlignment="1">
      <alignment horizontal="right" vertical="center" wrapText="1"/>
    </xf>
    <xf numFmtId="165" fontId="7" fillId="4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wrapText="1"/>
    </xf>
    <xf numFmtId="164" fontId="9" fillId="2" borderId="1" xfId="0" applyNumberFormat="1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horizontal="left" vertical="top"/>
    </xf>
    <xf numFmtId="164" fontId="6" fillId="5" borderId="1" xfId="0" applyNumberFormat="1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horizontal="left" vertical="top"/>
    </xf>
    <xf numFmtId="164" fontId="6" fillId="2" borderId="4" xfId="1" applyNumberFormat="1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horizontal="center" vertical="center"/>
    </xf>
    <xf numFmtId="164" fontId="6" fillId="2" borderId="4" xfId="1" applyNumberFormat="1" applyFont="1" applyFill="1" applyBorder="1" applyAlignment="1">
      <alignment horizontal="left" vertical="top" wrapText="1"/>
    </xf>
    <xf numFmtId="169" fontId="14" fillId="0" borderId="4" xfId="1" applyFont="1"/>
    <xf numFmtId="164" fontId="6" fillId="2" borderId="4" xfId="1" applyNumberFormat="1" applyFont="1" applyFill="1" applyBorder="1" applyAlignment="1">
      <alignment horizontal="left" wrapText="1"/>
    </xf>
    <xf numFmtId="164" fontId="7" fillId="2" borderId="4" xfId="1" applyNumberFormat="1" applyFont="1" applyFill="1" applyBorder="1"/>
    <xf numFmtId="164" fontId="7" fillId="2" borderId="4" xfId="1" applyNumberFormat="1" applyFont="1" applyFill="1" applyBorder="1" applyAlignment="1">
      <alignment vertical="top"/>
    </xf>
    <xf numFmtId="164" fontId="9" fillId="2" borderId="4" xfId="1" applyNumberFormat="1" applyFont="1" applyFill="1" applyBorder="1" applyAlignment="1">
      <alignment vertical="center"/>
    </xf>
    <xf numFmtId="164" fontId="9" fillId="2" borderId="4" xfId="1" applyNumberFormat="1" applyFont="1" applyFill="1" applyBorder="1" applyAlignment="1">
      <alignment horizontal="center" vertical="center"/>
    </xf>
    <xf numFmtId="164" fontId="6" fillId="3" borderId="4" xfId="1" applyNumberFormat="1" applyFont="1" applyFill="1" applyBorder="1" applyAlignment="1">
      <alignment horizontal="left" vertical="top"/>
    </xf>
    <xf numFmtId="164" fontId="6" fillId="3" borderId="4" xfId="1" applyNumberFormat="1" applyFont="1" applyFill="1" applyBorder="1" applyAlignment="1">
      <alignment vertical="center"/>
    </xf>
    <xf numFmtId="164" fontId="9" fillId="3" borderId="4" xfId="1" applyNumberFormat="1" applyFont="1" applyFill="1" applyBorder="1" applyAlignment="1">
      <alignment vertical="center"/>
    </xf>
    <xf numFmtId="164" fontId="9" fillId="3" borderId="4" xfId="1" applyNumberFormat="1" applyFont="1" applyFill="1" applyBorder="1" applyAlignment="1">
      <alignment horizontal="center" vertical="center"/>
    </xf>
    <xf numFmtId="164" fontId="7" fillId="3" borderId="4" xfId="1" applyNumberFormat="1" applyFont="1" applyFill="1" applyBorder="1" applyAlignment="1">
      <alignment horizontal="left"/>
    </xf>
    <xf numFmtId="164" fontId="7" fillId="3" borderId="4" xfId="1" applyNumberFormat="1" applyFont="1" applyFill="1" applyBorder="1" applyAlignment="1">
      <alignment horizontal="right" wrapText="1"/>
    </xf>
    <xf numFmtId="164" fontId="6" fillId="2" borderId="4" xfId="1" applyNumberFormat="1" applyFont="1" applyFill="1" applyBorder="1" applyAlignment="1">
      <alignment horizontal="center" vertical="top" wrapText="1"/>
    </xf>
    <xf numFmtId="164" fontId="6" fillId="2" borderId="4" xfId="1" applyNumberFormat="1" applyFont="1" applyFill="1" applyBorder="1" applyAlignment="1">
      <alignment horizontal="center" vertical="top"/>
    </xf>
    <xf numFmtId="164" fontId="9" fillId="3" borderId="4" xfId="1" applyNumberFormat="1" applyFont="1" applyFill="1" applyBorder="1" applyAlignment="1">
      <alignment horizontal="left" vertical="top" wrapText="1"/>
    </xf>
    <xf numFmtId="164" fontId="9" fillId="3" borderId="4" xfId="1" applyNumberFormat="1" applyFont="1" applyFill="1" applyBorder="1" applyAlignment="1">
      <alignment horizontal="right" vertical="top" wrapText="1"/>
    </xf>
    <xf numFmtId="164" fontId="9" fillId="2" borderId="4" xfId="1" applyNumberFormat="1" applyFont="1" applyFill="1" applyBorder="1" applyAlignment="1">
      <alignment horizontal="center" vertical="top" wrapText="1"/>
    </xf>
    <xf numFmtId="164" fontId="9" fillId="2" borderId="4" xfId="1" applyNumberFormat="1" applyFont="1" applyFill="1" applyBorder="1" applyAlignment="1">
      <alignment horizontal="center" vertical="top"/>
    </xf>
    <xf numFmtId="164" fontId="7" fillId="3" borderId="4" xfId="1" applyNumberFormat="1" applyFont="1" applyFill="1" applyBorder="1" applyAlignment="1">
      <alignment horizontal="left" vertical="top" wrapText="1"/>
    </xf>
    <xf numFmtId="164" fontId="7" fillId="3" borderId="4" xfId="1" applyNumberFormat="1" applyFont="1" applyFill="1" applyBorder="1" applyAlignment="1">
      <alignment horizontal="right" vertical="center" wrapText="1"/>
    </xf>
    <xf numFmtId="164" fontId="7" fillId="4" borderId="4" xfId="1" applyNumberFormat="1" applyFont="1" applyFill="1" applyBorder="1" applyAlignment="1">
      <alignment horizontal="left" vertical="center"/>
    </xf>
    <xf numFmtId="164" fontId="7" fillId="2" borderId="4" xfId="1" applyNumberFormat="1" applyFont="1" applyFill="1" applyBorder="1" applyAlignment="1">
      <alignment horizontal="center" vertical="center" wrapText="1"/>
    </xf>
    <xf numFmtId="164" fontId="7" fillId="2" borderId="4" xfId="1" applyNumberFormat="1" applyFont="1" applyFill="1" applyBorder="1" applyAlignment="1">
      <alignment vertical="center"/>
    </xf>
    <xf numFmtId="164" fontId="10" fillId="4" borderId="4" xfId="1" applyNumberFormat="1" applyFont="1" applyFill="1" applyBorder="1" applyAlignment="1">
      <alignment horizontal="left" vertical="top" wrapText="1"/>
    </xf>
    <xf numFmtId="164" fontId="7" fillId="4" borderId="4" xfId="1" applyNumberFormat="1" applyFont="1" applyFill="1" applyBorder="1" applyAlignment="1">
      <alignment horizontal="left" vertical="center" wrapText="1"/>
    </xf>
    <xf numFmtId="165" fontId="7" fillId="4" borderId="4" xfId="1" applyNumberFormat="1" applyFont="1" applyFill="1" applyBorder="1" applyAlignment="1">
      <alignment horizontal="left" vertical="center" wrapText="1"/>
    </xf>
    <xf numFmtId="164" fontId="7" fillId="2" borderId="4" xfId="1" applyNumberFormat="1" applyFont="1" applyFill="1" applyBorder="1" applyAlignment="1">
      <alignment vertical="center" wrapText="1"/>
    </xf>
    <xf numFmtId="164" fontId="6" fillId="2" borderId="4" xfId="1" applyNumberFormat="1" applyFont="1" applyFill="1" applyBorder="1" applyAlignment="1">
      <alignment vertical="center" wrapText="1"/>
    </xf>
    <xf numFmtId="164" fontId="7" fillId="3" borderId="4" xfId="1" applyNumberFormat="1" applyFont="1" applyFill="1" applyBorder="1" applyAlignment="1">
      <alignment horizontal="left" vertical="center" wrapText="1"/>
    </xf>
    <xf numFmtId="165" fontId="7" fillId="3" borderId="4" xfId="1" applyNumberFormat="1" applyFont="1" applyFill="1" applyBorder="1" applyAlignment="1">
      <alignment horizontal="left" vertical="center" wrapText="1"/>
    </xf>
    <xf numFmtId="164" fontId="7" fillId="6" borderId="4" xfId="1" applyNumberFormat="1" applyFont="1" applyFill="1" applyBorder="1" applyAlignment="1">
      <alignment horizontal="left" wrapText="1"/>
    </xf>
    <xf numFmtId="164" fontId="7" fillId="6" borderId="4" xfId="1" applyNumberFormat="1" applyFont="1" applyFill="1" applyBorder="1" applyAlignment="1">
      <alignment vertical="center" wrapText="1"/>
    </xf>
    <xf numFmtId="166" fontId="7" fillId="2" borderId="4" xfId="1" applyNumberFormat="1" applyFont="1" applyFill="1" applyBorder="1" applyAlignment="1">
      <alignment vertical="center" wrapText="1"/>
    </xf>
    <xf numFmtId="10" fontId="7" fillId="2" borderId="4" xfId="1" applyNumberFormat="1" applyFont="1" applyFill="1" applyBorder="1" applyAlignment="1">
      <alignment vertical="center" wrapText="1"/>
    </xf>
    <xf numFmtId="167" fontId="7" fillId="7" borderId="4" xfId="1" applyNumberFormat="1" applyFont="1" applyFill="1" applyBorder="1" applyAlignment="1">
      <alignment vertical="center" wrapText="1"/>
    </xf>
    <xf numFmtId="167" fontId="7" fillId="2" borderId="4" xfId="1" applyNumberFormat="1" applyFont="1" applyFill="1" applyBorder="1" applyAlignment="1">
      <alignment vertical="center" wrapText="1"/>
    </xf>
    <xf numFmtId="164" fontId="9" fillId="6" borderId="4" xfId="1" applyNumberFormat="1" applyFont="1" applyFill="1" applyBorder="1" applyAlignment="1">
      <alignment horizontal="left" vertical="top" wrapText="1"/>
    </xf>
    <xf numFmtId="165" fontId="7" fillId="6" borderId="4" xfId="1" applyNumberFormat="1" applyFont="1" applyFill="1" applyBorder="1" applyAlignment="1">
      <alignment vertical="center" wrapText="1"/>
    </xf>
    <xf numFmtId="164" fontId="7" fillId="2" borderId="4" xfId="1" applyNumberFormat="1" applyFont="1" applyFill="1" applyBorder="1" applyAlignment="1">
      <alignment horizontal="left" vertical="top" wrapText="1"/>
    </xf>
    <xf numFmtId="165" fontId="6" fillId="2" borderId="4" xfId="1" applyNumberFormat="1" applyFont="1" applyFill="1" applyBorder="1" applyAlignment="1">
      <alignment vertical="center" wrapText="1"/>
    </xf>
    <xf numFmtId="164" fontId="7" fillId="2" borderId="4" xfId="1" applyNumberFormat="1" applyFont="1" applyFill="1" applyBorder="1" applyAlignment="1">
      <alignment horizontal="left" wrapText="1" indent="1"/>
    </xf>
    <xf numFmtId="164" fontId="6" fillId="2" borderId="4" xfId="1" applyNumberFormat="1" applyFont="1" applyFill="1" applyBorder="1" applyAlignment="1">
      <alignment wrapText="1"/>
    </xf>
    <xf numFmtId="166" fontId="7" fillId="2" borderId="4" xfId="1" applyNumberFormat="1" applyFont="1" applyFill="1" applyBorder="1" applyAlignment="1">
      <alignment wrapText="1"/>
    </xf>
    <xf numFmtId="10" fontId="7" fillId="2" borderId="4" xfId="1" applyNumberFormat="1" applyFont="1" applyFill="1" applyBorder="1" applyAlignment="1">
      <alignment wrapText="1"/>
    </xf>
    <xf numFmtId="167" fontId="7" fillId="7" borderId="4" xfId="1" applyNumberFormat="1" applyFont="1" applyFill="1" applyBorder="1" applyAlignment="1">
      <alignment wrapText="1"/>
    </xf>
    <xf numFmtId="167" fontId="7" fillId="2" borderId="4" xfId="1" applyNumberFormat="1" applyFont="1" applyFill="1" applyBorder="1" applyAlignment="1">
      <alignment wrapText="1"/>
    </xf>
    <xf numFmtId="164" fontId="6" fillId="2" borderId="4" xfId="1" applyNumberFormat="1" applyFont="1" applyFill="1" applyBorder="1"/>
    <xf numFmtId="164" fontId="9" fillId="2" borderId="4" xfId="1" applyNumberFormat="1" applyFont="1" applyFill="1" applyBorder="1" applyAlignment="1">
      <alignment horizontal="left" vertical="top" wrapText="1" indent="1"/>
    </xf>
    <xf numFmtId="164" fontId="6" fillId="2" borderId="4" xfId="1" applyNumberFormat="1" applyFont="1" applyFill="1" applyBorder="1" applyAlignment="1">
      <alignment vertical="top" wrapText="1"/>
    </xf>
    <xf numFmtId="166" fontId="7" fillId="2" borderId="4" xfId="1" applyNumberFormat="1" applyFont="1" applyFill="1" applyBorder="1" applyAlignment="1">
      <alignment vertical="top" wrapText="1"/>
    </xf>
    <xf numFmtId="10" fontId="7" fillId="2" borderId="4" xfId="1" applyNumberFormat="1" applyFont="1" applyFill="1" applyBorder="1" applyAlignment="1">
      <alignment vertical="top" wrapText="1"/>
    </xf>
    <xf numFmtId="167" fontId="7" fillId="7" borderId="4" xfId="1" applyNumberFormat="1" applyFont="1" applyFill="1" applyBorder="1" applyAlignment="1">
      <alignment vertical="top" wrapText="1"/>
    </xf>
    <xf numFmtId="167" fontId="7" fillId="2" borderId="4" xfId="1" applyNumberFormat="1" applyFont="1" applyFill="1" applyBorder="1" applyAlignment="1">
      <alignment vertical="top" wrapText="1"/>
    </xf>
    <xf numFmtId="169" fontId="14" fillId="0" borderId="4" xfId="1" applyFont="1" applyAlignment="1">
      <alignment vertical="top"/>
    </xf>
    <xf numFmtId="164" fontId="9" fillId="2" borderId="4" xfId="1" applyNumberFormat="1" applyFont="1" applyFill="1" applyBorder="1" applyAlignment="1">
      <alignment horizontal="left" vertical="center" wrapText="1"/>
    </xf>
    <xf numFmtId="164" fontId="9" fillId="2" borderId="4" xfId="1" applyNumberFormat="1" applyFont="1" applyFill="1" applyBorder="1" applyAlignment="1">
      <alignment horizontal="left" vertical="center" wrapText="1" indent="1"/>
    </xf>
    <xf numFmtId="164" fontId="6" fillId="2" borderId="4" xfId="1" applyNumberFormat="1" applyFont="1" applyFill="1" applyBorder="1" applyAlignment="1">
      <alignment horizontal="right" vertical="center"/>
    </xf>
    <xf numFmtId="164" fontId="7" fillId="6" borderId="4" xfId="1" applyNumberFormat="1" applyFont="1" applyFill="1" applyBorder="1" applyAlignment="1">
      <alignment horizontal="left" vertical="center" wrapText="1"/>
    </xf>
    <xf numFmtId="164" fontId="9" fillId="6" borderId="4" xfId="1" applyNumberFormat="1" applyFont="1" applyFill="1" applyBorder="1" applyAlignment="1">
      <alignment horizontal="left" vertical="center" wrapText="1"/>
    </xf>
    <xf numFmtId="164" fontId="15" fillId="0" borderId="4" xfId="1" applyNumberFormat="1" applyFont="1"/>
    <xf numFmtId="164" fontId="7" fillId="2" borderId="4" xfId="1" applyNumberFormat="1" applyFont="1" applyFill="1" applyBorder="1" applyAlignment="1">
      <alignment horizontal="left" vertical="top" wrapText="1" indent="1"/>
    </xf>
    <xf numFmtId="164" fontId="7" fillId="2" borderId="4" xfId="1" applyNumberFormat="1" applyFont="1" applyFill="1" applyBorder="1" applyAlignment="1">
      <alignment horizontal="left" vertical="center" wrapText="1"/>
    </xf>
    <xf numFmtId="164" fontId="6" fillId="3" borderId="4" xfId="1" applyNumberFormat="1" applyFont="1" applyFill="1" applyBorder="1" applyAlignment="1">
      <alignment horizontal="right" vertical="center"/>
    </xf>
    <xf numFmtId="164" fontId="7" fillId="0" borderId="4" xfId="1" applyNumberFormat="1" applyFont="1" applyFill="1" applyBorder="1" applyAlignment="1">
      <alignment horizontal="left" vertical="top" wrapText="1"/>
    </xf>
    <xf numFmtId="164" fontId="6" fillId="0" borderId="4" xfId="1" applyNumberFormat="1" applyFont="1" applyFill="1" applyBorder="1" applyAlignment="1">
      <alignment horizontal="right" vertical="center"/>
    </xf>
    <xf numFmtId="164" fontId="6" fillId="0" borderId="4" xfId="1" applyNumberFormat="1" applyFont="1" applyFill="1" applyBorder="1" applyAlignment="1">
      <alignment horizontal="left" vertical="top" wrapText="1"/>
    </xf>
    <xf numFmtId="164" fontId="6" fillId="0" borderId="4" xfId="1" applyNumberFormat="1" applyFont="1" applyFill="1" applyBorder="1" applyAlignment="1">
      <alignment vertical="center"/>
    </xf>
    <xf numFmtId="169" fontId="14" fillId="0" borderId="4" xfId="1" applyFont="1" applyFill="1"/>
    <xf numFmtId="164" fontId="7" fillId="8" borderId="4" xfId="1" applyNumberFormat="1" applyFont="1" applyFill="1" applyBorder="1" applyAlignment="1">
      <alignment horizontal="left" wrapText="1" indent="1"/>
    </xf>
    <xf numFmtId="164" fontId="9" fillId="8" borderId="4" xfId="1" applyNumberFormat="1" applyFont="1" applyFill="1" applyBorder="1" applyAlignment="1">
      <alignment horizontal="left" vertical="top" wrapText="1" indent="1"/>
    </xf>
    <xf numFmtId="169" fontId="14" fillId="0" borderId="4" xfId="1" applyFont="1" applyAlignment="1">
      <alignment horizontal="left" vertical="top"/>
    </xf>
    <xf numFmtId="164" fontId="7" fillId="8" borderId="4" xfId="1" applyNumberFormat="1" applyFont="1" applyFill="1" applyBorder="1" applyAlignment="1">
      <alignment horizontal="left" vertical="center" wrapText="1" indent="1"/>
    </xf>
    <xf numFmtId="164" fontId="9" fillId="9" borderId="4" xfId="1" applyNumberFormat="1" applyFont="1" applyFill="1" applyBorder="1" applyAlignment="1">
      <alignment horizontal="left" vertical="top" wrapText="1" indent="1"/>
    </xf>
    <xf numFmtId="164" fontId="9" fillId="9" borderId="4" xfId="1" applyNumberFormat="1" applyFont="1" applyFill="1" applyBorder="1" applyAlignment="1">
      <alignment horizontal="left" vertical="center" wrapText="1" indent="1"/>
    </xf>
    <xf numFmtId="164" fontId="9" fillId="8" borderId="4" xfId="1" applyNumberFormat="1" applyFont="1" applyFill="1" applyBorder="1" applyAlignment="1">
      <alignment horizontal="left" vertical="center" wrapText="1" indent="1"/>
    </xf>
    <xf numFmtId="164" fontId="7" fillId="8" borderId="4" xfId="1" applyNumberFormat="1" applyFont="1" applyFill="1" applyBorder="1" applyAlignment="1">
      <alignment horizontal="left" vertical="center" wrapText="1"/>
    </xf>
    <xf numFmtId="164" fontId="7" fillId="2" borderId="4" xfId="1" applyNumberFormat="1" applyFont="1" applyFill="1" applyBorder="1" applyAlignment="1">
      <alignment horizontal="left" vertical="center" wrapText="1" indent="1"/>
    </xf>
    <xf numFmtId="164" fontId="7" fillId="0" borderId="5" xfId="1" applyNumberFormat="1" applyFont="1" applyBorder="1"/>
    <xf numFmtId="1" fontId="7" fillId="0" borderId="5" xfId="1" applyNumberFormat="1" applyFont="1" applyBorder="1" applyAlignment="1">
      <alignment vertical="top"/>
    </xf>
    <xf numFmtId="1" fontId="7" fillId="0" borderId="5" xfId="1" applyNumberFormat="1" applyFont="1" applyBorder="1"/>
    <xf numFmtId="164" fontId="7" fillId="2" borderId="4" xfId="1" applyNumberFormat="1" applyFont="1" applyFill="1" applyBorder="1" applyAlignment="1">
      <alignment horizontal="left" vertical="center" indent="1"/>
    </xf>
    <xf numFmtId="164" fontId="9" fillId="2" borderId="4" xfId="1" applyNumberFormat="1" applyFont="1" applyFill="1" applyBorder="1" applyAlignment="1">
      <alignment horizontal="left" vertical="center" indent="1"/>
    </xf>
    <xf numFmtId="164" fontId="9" fillId="2" borderId="4" xfId="1" applyNumberFormat="1" applyFont="1" applyFill="1" applyBorder="1" applyAlignment="1">
      <alignment horizontal="left" vertical="top" wrapText="1" indent="2"/>
    </xf>
    <xf numFmtId="0" fontId="6" fillId="0" borderId="4" xfId="1" applyNumberFormat="1" applyFont="1" applyAlignment="1">
      <alignment horizontal="right"/>
    </xf>
    <xf numFmtId="170" fontId="6" fillId="0" borderId="4" xfId="2" applyNumberFormat="1" applyFont="1" applyAlignment="1">
      <alignment horizontal="right"/>
    </xf>
    <xf numFmtId="164" fontId="6" fillId="2" borderId="4" xfId="1" applyNumberFormat="1" applyFont="1" applyFill="1" applyBorder="1" applyAlignment="1">
      <alignment horizontal="right"/>
    </xf>
    <xf numFmtId="170" fontId="6" fillId="2" borderId="4" xfId="2" applyNumberFormat="1" applyFont="1" applyFill="1" applyBorder="1" applyAlignment="1">
      <alignment horizontal="right"/>
    </xf>
    <xf numFmtId="164" fontId="7" fillId="2" borderId="4" xfId="1" applyNumberFormat="1" applyFont="1" applyFill="1" applyBorder="1" applyAlignment="1">
      <alignment horizontal="right"/>
    </xf>
    <xf numFmtId="170" fontId="7" fillId="2" borderId="4" xfId="2" applyNumberFormat="1" applyFont="1" applyFill="1" applyBorder="1" applyAlignment="1">
      <alignment horizontal="right"/>
    </xf>
    <xf numFmtId="164" fontId="7" fillId="0" borderId="4" xfId="1" applyNumberFormat="1" applyFont="1" applyBorder="1" applyAlignment="1">
      <alignment horizontal="left" vertical="top" wrapText="1"/>
    </xf>
    <xf numFmtId="164" fontId="6" fillId="0" borderId="4" xfId="1" applyNumberFormat="1" applyFont="1" applyBorder="1" applyAlignment="1">
      <alignment horizontal="right" vertical="center"/>
    </xf>
    <xf numFmtId="164" fontId="6" fillId="0" borderId="4" xfId="1" applyNumberFormat="1" applyFont="1" applyBorder="1" applyAlignment="1">
      <alignment horizontal="left" vertical="top" wrapText="1"/>
    </xf>
    <xf numFmtId="164" fontId="6" fillId="0" borderId="4" xfId="1" applyNumberFormat="1" applyFont="1" applyBorder="1" applyAlignment="1">
      <alignment vertical="center"/>
    </xf>
    <xf numFmtId="0" fontId="6" fillId="8" borderId="4" xfId="1" applyNumberFormat="1" applyFont="1" applyFill="1" applyAlignment="1">
      <alignment horizontal="right"/>
    </xf>
    <xf numFmtId="170" fontId="6" fillId="9" borderId="4" xfId="2" applyNumberFormat="1" applyFont="1" applyFill="1" applyBorder="1" applyAlignment="1">
      <alignment horizontal="right"/>
    </xf>
    <xf numFmtId="164" fontId="6" fillId="9" borderId="4" xfId="1" applyNumberFormat="1" applyFont="1" applyFill="1" applyBorder="1" applyAlignment="1">
      <alignment horizontal="right"/>
    </xf>
    <xf numFmtId="170" fontId="6" fillId="8" borderId="4" xfId="2" applyNumberFormat="1" applyFont="1" applyFill="1" applyAlignment="1">
      <alignment horizontal="right"/>
    </xf>
    <xf numFmtId="164" fontId="6" fillId="9" borderId="4" xfId="1" applyNumberFormat="1" applyFont="1" applyFill="1" applyBorder="1" applyAlignment="1">
      <alignment vertical="top" wrapText="1"/>
    </xf>
    <xf numFmtId="165" fontId="6" fillId="9" borderId="4" xfId="1" applyNumberFormat="1" applyFont="1" applyFill="1" applyBorder="1" applyAlignment="1">
      <alignment vertical="top" wrapText="1"/>
    </xf>
    <xf numFmtId="164" fontId="6" fillId="9" borderId="4" xfId="1" applyNumberFormat="1" applyFont="1" applyFill="1" applyBorder="1" applyAlignment="1">
      <alignment wrapText="1"/>
    </xf>
    <xf numFmtId="164" fontId="7" fillId="2" borderId="4" xfId="1" applyNumberFormat="1" applyFont="1" applyFill="1" applyBorder="1" applyAlignment="1">
      <alignment horizontal="left" wrapText="1"/>
    </xf>
    <xf numFmtId="164" fontId="6" fillId="8" borderId="4" xfId="1" applyNumberFormat="1" applyFont="1" applyFill="1" applyAlignment="1"/>
    <xf numFmtId="169" fontId="2" fillId="0" borderId="4" xfId="1" applyFont="1"/>
    <xf numFmtId="169" fontId="4" fillId="0" borderId="4" xfId="1" applyFont="1" applyAlignment="1">
      <alignment horizontal="left" indent="1"/>
    </xf>
    <xf numFmtId="169" fontId="2" fillId="0" borderId="4" xfId="1" applyFont="1" applyAlignment="1">
      <alignment horizontal="left" indent="1"/>
    </xf>
    <xf numFmtId="169" fontId="14" fillId="0" borderId="4" xfId="1" applyFont="1" applyAlignment="1">
      <alignment horizontal="left" indent="1"/>
    </xf>
    <xf numFmtId="164" fontId="9" fillId="2" borderId="4" xfId="1" applyNumberFormat="1" applyFont="1" applyFill="1" applyBorder="1" applyAlignment="1">
      <alignment horizontal="left" vertical="top" wrapText="1"/>
    </xf>
    <xf numFmtId="0" fontId="14" fillId="0" borderId="4" xfId="1" applyNumberFormat="1" applyFont="1"/>
    <xf numFmtId="164" fontId="6" fillId="2" borderId="4" xfId="3" applyNumberFormat="1" applyFont="1" applyFill="1" applyBorder="1" applyAlignment="1">
      <alignment vertical="center"/>
    </xf>
    <xf numFmtId="0" fontId="14" fillId="0" borderId="4" xfId="3" applyFont="1"/>
    <xf numFmtId="164" fontId="6" fillId="2" borderId="4" xfId="3" applyNumberFormat="1" applyFont="1" applyFill="1" applyBorder="1"/>
    <xf numFmtId="164" fontId="6" fillId="2" borderId="4" xfId="3" applyNumberFormat="1" applyFont="1" applyFill="1" applyBorder="1" applyAlignment="1">
      <alignment vertical="top"/>
    </xf>
    <xf numFmtId="164" fontId="9" fillId="2" borderId="4" xfId="3" applyNumberFormat="1" applyFont="1" applyFill="1" applyBorder="1" applyAlignment="1">
      <alignment vertical="center"/>
    </xf>
    <xf numFmtId="164" fontId="6" fillId="3" borderId="4" xfId="3" applyNumberFormat="1" applyFont="1" applyFill="1" applyBorder="1" applyAlignment="1">
      <alignment vertical="center"/>
    </xf>
    <xf numFmtId="164" fontId="9" fillId="3" borderId="4" xfId="3" applyNumberFormat="1" applyFont="1" applyFill="1" applyBorder="1" applyAlignment="1">
      <alignment vertical="center"/>
    </xf>
    <xf numFmtId="164" fontId="7" fillId="3" borderId="4" xfId="3" applyNumberFormat="1" applyFont="1" applyFill="1" applyBorder="1" applyAlignment="1">
      <alignment horizontal="left" wrapText="1"/>
    </xf>
    <xf numFmtId="164" fontId="7" fillId="3" borderId="4" xfId="3" applyNumberFormat="1" applyFont="1" applyFill="1" applyBorder="1" applyAlignment="1">
      <alignment horizontal="right" wrapText="1"/>
    </xf>
    <xf numFmtId="164" fontId="6" fillId="2" borderId="4" xfId="3" applyNumberFormat="1" applyFont="1" applyFill="1" applyBorder="1" applyAlignment="1">
      <alignment horizontal="right"/>
    </xf>
    <xf numFmtId="164" fontId="7" fillId="3" borderId="4" xfId="3" applyNumberFormat="1" applyFont="1" applyFill="1" applyBorder="1" applyAlignment="1">
      <alignment horizontal="left"/>
    </xf>
    <xf numFmtId="164" fontId="7" fillId="3" borderId="4" xfId="3" applyNumberFormat="1" applyFont="1" applyFill="1" applyBorder="1" applyAlignment="1">
      <alignment horizontal="right" vertical="top" wrapText="1"/>
    </xf>
    <xf numFmtId="164" fontId="9" fillId="3" borderId="4" xfId="3" applyNumberFormat="1" applyFont="1" applyFill="1" applyBorder="1" applyAlignment="1">
      <alignment horizontal="left" vertical="top" wrapText="1"/>
    </xf>
    <xf numFmtId="164" fontId="9" fillId="3" borderId="4" xfId="3" applyNumberFormat="1" applyFont="1" applyFill="1" applyBorder="1" applyAlignment="1">
      <alignment horizontal="right" vertical="top" wrapText="1"/>
    </xf>
    <xf numFmtId="164" fontId="9" fillId="2" borderId="4" xfId="3" applyNumberFormat="1" applyFont="1" applyFill="1" applyBorder="1" applyAlignment="1">
      <alignment horizontal="right" vertical="center"/>
    </xf>
    <xf numFmtId="164" fontId="7" fillId="3" borderId="4" xfId="3" applyNumberFormat="1" applyFont="1" applyFill="1" applyBorder="1" applyAlignment="1">
      <alignment horizontal="center" vertical="center" wrapText="1"/>
    </xf>
    <xf numFmtId="164" fontId="7" fillId="3" borderId="4" xfId="3" applyNumberFormat="1" applyFont="1" applyFill="1" applyBorder="1" applyAlignment="1">
      <alignment horizontal="right" vertical="center" wrapText="1"/>
    </xf>
    <xf numFmtId="164" fontId="6" fillId="2" borderId="4" xfId="3" applyNumberFormat="1" applyFont="1" applyFill="1" applyBorder="1" applyAlignment="1">
      <alignment vertical="center" wrapText="1"/>
    </xf>
    <xf numFmtId="164" fontId="7" fillId="4" borderId="4" xfId="3" applyNumberFormat="1" applyFont="1" applyFill="1" applyBorder="1" applyAlignment="1">
      <alignment horizontal="left" wrapText="1"/>
    </xf>
    <xf numFmtId="164" fontId="7" fillId="4" borderId="4" xfId="3" applyNumberFormat="1" applyFont="1" applyFill="1" applyBorder="1" applyAlignment="1">
      <alignment horizontal="right"/>
    </xf>
    <xf numFmtId="164" fontId="6" fillId="2" borderId="4" xfId="3" applyNumberFormat="1" applyFont="1" applyFill="1" applyBorder="1" applyAlignment="1">
      <alignment wrapText="1"/>
    </xf>
    <xf numFmtId="0" fontId="14" fillId="0" borderId="4" xfId="3" applyFont="1" applyAlignment="1"/>
    <xf numFmtId="164" fontId="9" fillId="4" borderId="4" xfId="3" applyNumberFormat="1" applyFont="1" applyFill="1" applyBorder="1" applyAlignment="1">
      <alignment horizontal="left" vertical="top" wrapText="1"/>
    </xf>
    <xf numFmtId="164" fontId="7" fillId="4" borderId="4" xfId="3" applyNumberFormat="1" applyFont="1" applyFill="1" applyBorder="1" applyAlignment="1">
      <alignment horizontal="right" vertical="top"/>
    </xf>
    <xf numFmtId="164" fontId="6" fillId="2" borderId="4" xfId="3" applyNumberFormat="1" applyFont="1" applyFill="1" applyBorder="1" applyAlignment="1">
      <alignment vertical="top" wrapText="1"/>
    </xf>
    <xf numFmtId="0" fontId="14" fillId="0" borderId="4" xfId="3" applyFont="1" applyAlignment="1">
      <alignment vertical="top"/>
    </xf>
    <xf numFmtId="164" fontId="9" fillId="3" borderId="4" xfId="3" applyNumberFormat="1" applyFont="1" applyFill="1" applyBorder="1" applyAlignment="1">
      <alignment horizontal="left" vertical="center" wrapText="1"/>
    </xf>
    <xf numFmtId="164" fontId="9" fillId="3" borderId="4" xfId="3" applyNumberFormat="1" applyFont="1" applyFill="1" applyBorder="1" applyAlignment="1">
      <alignment horizontal="right" vertical="center"/>
    </xf>
    <xf numFmtId="164" fontId="9" fillId="2" borderId="4" xfId="3" applyNumberFormat="1" applyFont="1" applyFill="1" applyBorder="1" applyAlignment="1">
      <alignment horizontal="left" vertical="center" wrapText="1"/>
    </xf>
    <xf numFmtId="164" fontId="6" fillId="2" borderId="4" xfId="3" applyNumberFormat="1" applyFont="1" applyFill="1" applyBorder="1" applyAlignment="1">
      <alignment horizontal="left" vertical="center" wrapText="1"/>
    </xf>
    <xf numFmtId="164" fontId="6" fillId="2" borderId="4" xfId="3" applyNumberFormat="1" applyFont="1" applyFill="1" applyBorder="1" applyAlignment="1">
      <alignment horizontal="right" vertical="center"/>
    </xf>
    <xf numFmtId="1" fontId="14" fillId="0" borderId="4" xfId="3" applyNumberFormat="1" applyFont="1"/>
    <xf numFmtId="164" fontId="16" fillId="2" borderId="4" xfId="3" applyNumberFormat="1" applyFont="1" applyFill="1" applyBorder="1" applyAlignment="1">
      <alignment horizontal="left" vertical="center" wrapText="1"/>
    </xf>
    <xf numFmtId="0" fontId="17" fillId="0" borderId="4" xfId="3" applyFont="1"/>
    <xf numFmtId="1" fontId="17" fillId="0" borderId="4" xfId="3" applyNumberFormat="1" applyFont="1"/>
    <xf numFmtId="164" fontId="18" fillId="2" borderId="4" xfId="3" applyNumberFormat="1" applyFont="1" applyFill="1" applyBorder="1" applyAlignment="1">
      <alignment horizontal="left" vertical="center" wrapText="1"/>
    </xf>
    <xf numFmtId="164" fontId="18" fillId="2" borderId="4" xfId="3" applyNumberFormat="1" applyFont="1" applyFill="1" applyBorder="1" applyAlignment="1">
      <alignment horizontal="right" vertical="center"/>
    </xf>
    <xf numFmtId="1" fontId="18" fillId="2" borderId="4" xfId="3" applyNumberFormat="1" applyFont="1" applyFill="1" applyBorder="1" applyAlignment="1">
      <alignment horizontal="right" vertical="center"/>
    </xf>
    <xf numFmtId="164" fontId="18" fillId="3" borderId="4" xfId="3" applyNumberFormat="1" applyFont="1" applyFill="1" applyBorder="1" applyAlignment="1">
      <alignment horizontal="left" vertical="center" wrapText="1"/>
    </xf>
    <xf numFmtId="164" fontId="16" fillId="2" borderId="4" xfId="3" applyNumberFormat="1" applyFont="1" applyFill="1" applyBorder="1" applyAlignment="1">
      <alignment horizontal="right" vertical="center"/>
    </xf>
    <xf numFmtId="1" fontId="16" fillId="2" borderId="4" xfId="3" applyNumberFormat="1" applyFont="1" applyFill="1" applyBorder="1" applyAlignment="1">
      <alignment horizontal="right" vertical="center"/>
    </xf>
    <xf numFmtId="164" fontId="16" fillId="2" borderId="4" xfId="3" applyNumberFormat="1" applyFont="1" applyFill="1" applyBorder="1" applyAlignment="1">
      <alignment vertical="center"/>
    </xf>
    <xf numFmtId="164" fontId="16" fillId="2" borderId="4" xfId="3" applyNumberFormat="1" applyFont="1" applyFill="1" applyBorder="1"/>
    <xf numFmtId="164" fontId="16" fillId="2" borderId="4" xfId="3" applyNumberFormat="1" applyFont="1" applyFill="1" applyBorder="1" applyAlignment="1">
      <alignment vertical="top"/>
    </xf>
    <xf numFmtId="164" fontId="16" fillId="2" borderId="4" xfId="3" applyNumberFormat="1" applyFont="1" applyFill="1" applyBorder="1" applyAlignment="1">
      <alignment horizontal="right"/>
    </xf>
    <xf numFmtId="164" fontId="16" fillId="2" borderId="4" xfId="3" applyNumberFormat="1" applyFont="1" applyFill="1" applyBorder="1" applyAlignment="1">
      <alignment vertical="center" wrapText="1"/>
    </xf>
    <xf numFmtId="164" fontId="7" fillId="6" borderId="4" xfId="3" applyNumberFormat="1" applyFont="1" applyFill="1" applyBorder="1" applyAlignment="1">
      <alignment vertical="top" wrapText="1"/>
    </xf>
    <xf numFmtId="164" fontId="7" fillId="6" borderId="4" xfId="3" applyNumberFormat="1" applyFont="1" applyFill="1" applyBorder="1" applyAlignment="1">
      <alignment horizontal="right" vertical="center"/>
    </xf>
    <xf numFmtId="164" fontId="7" fillId="2" borderId="4" xfId="3" applyNumberFormat="1" applyFont="1" applyFill="1" applyBorder="1" applyAlignment="1">
      <alignment vertical="center" wrapText="1"/>
    </xf>
    <xf numFmtId="164" fontId="19" fillId="2" borderId="4" xfId="3" applyNumberFormat="1" applyFont="1" applyFill="1" applyBorder="1" applyAlignment="1">
      <alignment vertical="center" wrapText="1"/>
    </xf>
    <xf numFmtId="164" fontId="9" fillId="6" borderId="4" xfId="3" applyNumberFormat="1" applyFont="1" applyFill="1" applyBorder="1" applyAlignment="1">
      <alignment vertical="top" wrapText="1"/>
    </xf>
    <xf numFmtId="171" fontId="6" fillId="2" borderId="4" xfId="3" applyNumberFormat="1" applyFont="1" applyFill="1" applyBorder="1" applyAlignment="1">
      <alignment horizontal="right" vertical="center"/>
    </xf>
    <xf numFmtId="171" fontId="9" fillId="2" borderId="4" xfId="3" applyNumberFormat="1" applyFont="1" applyFill="1" applyBorder="1" applyAlignment="1">
      <alignment horizontal="right" vertical="center"/>
    </xf>
    <xf numFmtId="164" fontId="7" fillId="6" borderId="4" xfId="3" applyNumberFormat="1" applyFont="1" applyFill="1" applyBorder="1" applyAlignment="1">
      <alignment vertical="center"/>
    </xf>
    <xf numFmtId="164" fontId="20" fillId="3" borderId="4" xfId="3" applyNumberFormat="1" applyFont="1" applyFill="1" applyBorder="1"/>
    <xf numFmtId="164" fontId="15" fillId="3" borderId="4" xfId="3" applyNumberFormat="1" applyFont="1" applyFill="1" applyBorder="1"/>
    <xf numFmtId="164" fontId="19" fillId="3" borderId="4" xfId="3" applyNumberFormat="1" applyFont="1" applyFill="1" applyBorder="1"/>
    <xf numFmtId="164" fontId="19" fillId="3" borderId="4" xfId="3" applyNumberFormat="1" applyFont="1" applyFill="1" applyBorder="1" applyAlignment="1">
      <alignment horizontal="right" wrapText="1"/>
    </xf>
    <xf numFmtId="164" fontId="19" fillId="3" borderId="4" xfId="3" applyNumberFormat="1" applyFont="1" applyFill="1" applyBorder="1" applyAlignment="1">
      <alignment horizontal="right" vertical="top" wrapText="1"/>
    </xf>
    <xf numFmtId="164" fontId="18" fillId="3" borderId="4" xfId="3" applyNumberFormat="1" applyFont="1" applyFill="1" applyBorder="1" applyAlignment="1">
      <alignment vertical="top" wrapText="1"/>
    </xf>
    <xf numFmtId="164" fontId="18" fillId="3" borderId="4" xfId="3" applyNumberFormat="1" applyFont="1" applyFill="1" applyBorder="1" applyAlignment="1">
      <alignment horizontal="right" vertical="top" wrapText="1"/>
    </xf>
    <xf numFmtId="164" fontId="19" fillId="6" borderId="4" xfId="3" applyNumberFormat="1" applyFont="1" applyFill="1" applyBorder="1" applyAlignment="1">
      <alignment vertical="top" wrapText="1"/>
    </xf>
    <xf numFmtId="164" fontId="19" fillId="6" borderId="4" xfId="3" applyNumberFormat="1" applyFont="1" applyFill="1" applyBorder="1" applyAlignment="1">
      <alignment horizontal="right"/>
    </xf>
    <xf numFmtId="164" fontId="7" fillId="6" borderId="4" xfId="3" applyNumberFormat="1" applyFont="1" applyFill="1" applyBorder="1" applyAlignment="1">
      <alignment horizontal="right"/>
    </xf>
    <xf numFmtId="164" fontId="18" fillId="6" borderId="4" xfId="3" applyNumberFormat="1" applyFont="1" applyFill="1" applyBorder="1" applyAlignment="1">
      <alignment vertical="top" wrapText="1"/>
    </xf>
    <xf numFmtId="164" fontId="20" fillId="6" borderId="4" xfId="3" applyNumberFormat="1" applyFont="1" applyFill="1" applyBorder="1"/>
    <xf numFmtId="164" fontId="15" fillId="6" borderId="4" xfId="3" applyNumberFormat="1" applyFont="1" applyFill="1" applyBorder="1"/>
    <xf numFmtId="164" fontId="20" fillId="10" borderId="4" xfId="3" applyNumberFormat="1" applyFont="1" applyFill="1" applyBorder="1"/>
    <xf numFmtId="164" fontId="15" fillId="10" borderId="4" xfId="3" applyNumberFormat="1" applyFont="1" applyFill="1" applyBorder="1"/>
    <xf numFmtId="164" fontId="16" fillId="10" borderId="4" xfId="3" applyNumberFormat="1" applyFont="1" applyFill="1" applyBorder="1" applyAlignment="1">
      <alignment wrapText="1"/>
    </xf>
    <xf numFmtId="164" fontId="20" fillId="0" borderId="4" xfId="3" applyNumberFormat="1" applyFont="1" applyAlignment="1">
      <alignment horizontal="right"/>
    </xf>
    <xf numFmtId="164" fontId="21" fillId="0" borderId="4" xfId="3" applyNumberFormat="1" applyFont="1" applyAlignment="1">
      <alignment horizontal="right"/>
    </xf>
    <xf numFmtId="164" fontId="20" fillId="0" borderId="4" xfId="3" applyNumberFormat="1" applyFont="1"/>
    <xf numFmtId="164" fontId="21" fillId="0" borderId="4" xfId="3" applyNumberFormat="1" applyFont="1"/>
    <xf numFmtId="164" fontId="16" fillId="10" borderId="4" xfId="3" applyNumberFormat="1" applyFont="1" applyFill="1" applyBorder="1" applyAlignment="1">
      <alignment horizontal="right"/>
    </xf>
    <xf numFmtId="164" fontId="6" fillId="10" borderId="4" xfId="3" applyNumberFormat="1" applyFont="1" applyFill="1" applyBorder="1" applyAlignment="1">
      <alignment horizontal="right"/>
    </xf>
    <xf numFmtId="164" fontId="16" fillId="3" borderId="4" xfId="3" applyNumberFormat="1" applyFont="1" applyFill="1" applyBorder="1" applyAlignment="1">
      <alignment vertical="center"/>
    </xf>
    <xf numFmtId="164" fontId="18" fillId="3" borderId="4" xfId="3" applyNumberFormat="1" applyFont="1" applyFill="1" applyBorder="1" applyAlignment="1">
      <alignment vertical="center"/>
    </xf>
    <xf numFmtId="164" fontId="19" fillId="3" borderId="4" xfId="3" applyNumberFormat="1" applyFont="1" applyFill="1" applyBorder="1" applyAlignment="1">
      <alignment horizontal="left"/>
    </xf>
    <xf numFmtId="164" fontId="18" fillId="3" borderId="4" xfId="3" applyNumberFormat="1" applyFont="1" applyFill="1" applyBorder="1" applyAlignment="1">
      <alignment horizontal="left" vertical="top" wrapText="1"/>
    </xf>
    <xf numFmtId="164" fontId="19" fillId="3" borderId="4" xfId="3" applyNumberFormat="1" applyFont="1" applyFill="1" applyBorder="1" applyAlignment="1">
      <alignment horizontal="center" vertical="center" wrapText="1"/>
    </xf>
    <xf numFmtId="164" fontId="19" fillId="3" borderId="4" xfId="3" applyNumberFormat="1" applyFont="1" applyFill="1" applyBorder="1" applyAlignment="1">
      <alignment horizontal="right" vertical="center" wrapText="1"/>
    </xf>
    <xf numFmtId="164" fontId="19" fillId="6" borderId="4" xfId="3" applyNumberFormat="1" applyFont="1" applyFill="1" applyBorder="1" applyAlignment="1">
      <alignment horizontal="right" vertical="center"/>
    </xf>
    <xf numFmtId="164" fontId="18" fillId="3" borderId="4" xfId="3" applyNumberFormat="1" applyFont="1" applyFill="1" applyBorder="1" applyAlignment="1">
      <alignment horizontal="right" vertical="center"/>
    </xf>
    <xf numFmtId="164" fontId="9" fillId="2" borderId="4" xfId="3" applyNumberFormat="1" applyFont="1" applyFill="1" applyBorder="1" applyAlignment="1">
      <alignment horizontal="right" vertical="top"/>
    </xf>
    <xf numFmtId="164" fontId="18" fillId="2" borderId="4" xfId="3" applyNumberFormat="1" applyFont="1" applyFill="1" applyBorder="1" applyAlignment="1">
      <alignment horizontal="right" vertical="top"/>
    </xf>
    <xf numFmtId="164" fontId="9" fillId="11" borderId="4" xfId="3" applyNumberFormat="1" applyFont="1" applyFill="1" applyBorder="1" applyAlignment="1">
      <alignment horizontal="left" vertical="center" wrapText="1"/>
    </xf>
    <xf numFmtId="164" fontId="9" fillId="11" borderId="4" xfId="3" applyNumberFormat="1" applyFont="1" applyFill="1" applyBorder="1" applyAlignment="1">
      <alignment horizontal="right" vertical="center"/>
    </xf>
    <xf numFmtId="164" fontId="18" fillId="11" borderId="4" xfId="3" applyNumberFormat="1" applyFont="1" applyFill="1" applyBorder="1" applyAlignment="1">
      <alignment horizontal="left" vertical="center" wrapText="1"/>
    </xf>
    <xf numFmtId="164" fontId="18" fillId="11" borderId="4" xfId="3" applyNumberFormat="1" applyFont="1" applyFill="1" applyBorder="1" applyAlignment="1">
      <alignment horizontal="right" vertical="center"/>
    </xf>
    <xf numFmtId="164" fontId="6" fillId="2" borderId="4" xfId="3" applyNumberFormat="1" applyFont="1" applyFill="1" applyBorder="1" applyAlignment="1">
      <alignment horizontal="right" vertical="top" wrapText="1"/>
    </xf>
    <xf numFmtId="169" fontId="6" fillId="2" borderId="4" xfId="4" applyNumberFormat="1" applyFont="1" applyFill="1" applyBorder="1" applyAlignment="1">
      <alignment horizontal="left" vertical="top"/>
    </xf>
    <xf numFmtId="169" fontId="6" fillId="2" borderId="4" xfId="4" applyNumberFormat="1" applyFont="1" applyFill="1" applyBorder="1" applyAlignment="1">
      <alignment vertical="center"/>
    </xf>
    <xf numFmtId="0" fontId="14" fillId="0" borderId="4" xfId="4" applyFont="1"/>
    <xf numFmtId="0" fontId="8" fillId="0" borderId="4" xfId="4" applyFont="1" applyBorder="1" applyAlignment="1"/>
    <xf numFmtId="169" fontId="6" fillId="2" borderId="4" xfId="4" applyNumberFormat="1" applyFont="1" applyFill="1" applyBorder="1"/>
    <xf numFmtId="169" fontId="6" fillId="2" borderId="4" xfId="4" applyNumberFormat="1" applyFont="1" applyFill="1" applyBorder="1" applyAlignment="1">
      <alignment vertical="top"/>
    </xf>
    <xf numFmtId="169" fontId="7" fillId="3" borderId="4" xfId="4" applyNumberFormat="1" applyFont="1" applyFill="1" applyBorder="1" applyAlignment="1">
      <alignment horizontal="left" vertical="top" wrapText="1"/>
    </xf>
    <xf numFmtId="0" fontId="6" fillId="3" borderId="4" xfId="4" applyFont="1" applyFill="1" applyBorder="1" applyAlignment="1">
      <alignment horizontal="right" vertical="center" wrapText="1"/>
    </xf>
    <xf numFmtId="169" fontId="7" fillId="3" borderId="4" xfId="4" applyNumberFormat="1" applyFont="1" applyFill="1" applyBorder="1" applyAlignment="1">
      <alignment horizontal="left"/>
    </xf>
    <xf numFmtId="169" fontId="7" fillId="3" borderId="4" xfId="4" applyNumberFormat="1" applyFont="1" applyFill="1" applyBorder="1" applyAlignment="1">
      <alignment horizontal="right" wrapText="1"/>
    </xf>
    <xf numFmtId="169" fontId="6" fillId="2" borderId="4" xfId="4" applyNumberFormat="1" applyFont="1" applyFill="1" applyBorder="1" applyAlignment="1">
      <alignment horizontal="center"/>
    </xf>
    <xf numFmtId="169" fontId="9" fillId="3" borderId="4" xfId="4" applyNumberFormat="1" applyFont="1" applyFill="1" applyBorder="1" applyAlignment="1">
      <alignment horizontal="left" vertical="top" wrapText="1"/>
    </xf>
    <xf numFmtId="169" fontId="9" fillId="3" borderId="4" xfId="4" applyNumberFormat="1" applyFont="1" applyFill="1" applyBorder="1" applyAlignment="1">
      <alignment horizontal="right" vertical="top" wrapText="1"/>
    </xf>
    <xf numFmtId="169" fontId="9" fillId="2" borderId="4" xfId="4" applyNumberFormat="1" applyFont="1" applyFill="1" applyBorder="1" applyAlignment="1">
      <alignment horizontal="right" vertical="top"/>
    </xf>
    <xf numFmtId="169" fontId="7" fillId="3" borderId="4" xfId="4" applyNumberFormat="1" applyFont="1" applyFill="1" applyBorder="1" applyAlignment="1">
      <alignment horizontal="right"/>
    </xf>
    <xf numFmtId="169" fontId="6" fillId="2" borderId="4" xfId="4" applyNumberFormat="1" applyFont="1" applyFill="1" applyBorder="1" applyAlignment="1">
      <alignment horizontal="right"/>
    </xf>
    <xf numFmtId="169" fontId="7" fillId="3" borderId="4" xfId="4" applyNumberFormat="1" applyFont="1" applyFill="1" applyBorder="1" applyAlignment="1">
      <alignment horizontal="left" vertical="center" wrapText="1"/>
    </xf>
    <xf numFmtId="169" fontId="7" fillId="3" borderId="4" xfId="4" applyNumberFormat="1" applyFont="1" applyFill="1" applyBorder="1" applyAlignment="1">
      <alignment horizontal="right" vertical="center"/>
    </xf>
    <xf numFmtId="169" fontId="6" fillId="2" borderId="4" xfId="4" applyNumberFormat="1" applyFont="1" applyFill="1" applyBorder="1" applyAlignment="1">
      <alignment horizontal="right" vertical="center"/>
    </xf>
    <xf numFmtId="169" fontId="7" fillId="4" borderId="4" xfId="4" applyNumberFormat="1" applyFont="1" applyFill="1" applyBorder="1" applyAlignment="1">
      <alignment horizontal="left" wrapText="1"/>
    </xf>
    <xf numFmtId="164" fontId="7" fillId="4" borderId="4" xfId="4" applyNumberFormat="1" applyFont="1" applyFill="1" applyBorder="1" applyAlignment="1">
      <alignment horizontal="right" vertical="center"/>
    </xf>
    <xf numFmtId="169" fontId="6" fillId="2" borderId="4" xfId="4" applyNumberFormat="1" applyFont="1" applyFill="1" applyBorder="1" applyAlignment="1">
      <alignment wrapText="1"/>
    </xf>
    <xf numFmtId="164" fontId="6" fillId="2" borderId="4" xfId="4" applyNumberFormat="1" applyFont="1" applyFill="1" applyBorder="1" applyAlignment="1">
      <alignment wrapText="1"/>
    </xf>
    <xf numFmtId="169" fontId="9" fillId="4" borderId="4" xfId="4" applyNumberFormat="1" applyFont="1" applyFill="1" applyBorder="1" applyAlignment="1">
      <alignment horizontal="left" vertical="top" wrapText="1"/>
    </xf>
    <xf numFmtId="169" fontId="6" fillId="2" borderId="4" xfId="4" applyNumberFormat="1" applyFont="1" applyFill="1" applyBorder="1" applyAlignment="1">
      <alignment vertical="top" wrapText="1"/>
    </xf>
    <xf numFmtId="2" fontId="6" fillId="7" borderId="4" xfId="4" applyNumberFormat="1" applyFont="1" applyFill="1" applyBorder="1" applyAlignment="1">
      <alignment vertical="top" wrapText="1"/>
    </xf>
    <xf numFmtId="169" fontId="6" fillId="7" borderId="4" xfId="4" applyNumberFormat="1" applyFont="1" applyFill="1" applyBorder="1" applyAlignment="1">
      <alignment vertical="top" wrapText="1"/>
    </xf>
    <xf numFmtId="164" fontId="7" fillId="2" borderId="4" xfId="4" applyNumberFormat="1" applyFont="1" applyFill="1" applyBorder="1" applyAlignment="1">
      <alignment vertical="top" wrapText="1"/>
    </xf>
    <xf numFmtId="169" fontId="6" fillId="2" borderId="4" xfId="4" applyNumberFormat="1" applyFont="1" applyFill="1" applyBorder="1" applyAlignment="1">
      <alignment vertical="center" wrapText="1"/>
    </xf>
    <xf numFmtId="169" fontId="6" fillId="7" borderId="4" xfId="4" applyNumberFormat="1" applyFont="1" applyFill="1" applyBorder="1" applyAlignment="1">
      <alignment vertical="center" wrapText="1"/>
    </xf>
    <xf numFmtId="169" fontId="7" fillId="0" borderId="4" xfId="4" applyNumberFormat="1" applyFont="1" applyFill="1" applyBorder="1" applyAlignment="1">
      <alignment horizontal="left" vertical="top" wrapText="1"/>
    </xf>
    <xf numFmtId="0" fontId="6" fillId="0" borderId="4" xfId="4" applyFont="1" applyFill="1" applyBorder="1" applyAlignment="1">
      <alignment horizontal="right" vertical="center" wrapText="1"/>
    </xf>
    <xf numFmtId="169" fontId="7" fillId="2" borderId="4" xfId="4" applyNumberFormat="1" applyFont="1" applyFill="1" applyBorder="1" applyAlignment="1">
      <alignment horizontal="left" wrapText="1"/>
    </xf>
    <xf numFmtId="164" fontId="6" fillId="2" borderId="4" xfId="4" applyNumberFormat="1" applyFont="1" applyFill="1" applyBorder="1" applyAlignment="1">
      <alignment horizontal="right" wrapText="1"/>
    </xf>
    <xf numFmtId="0" fontId="14" fillId="0" borderId="4" xfId="4" applyFont="1" applyAlignment="1"/>
    <xf numFmtId="169" fontId="9" fillId="2" borderId="4" xfId="4" applyNumberFormat="1" applyFont="1" applyFill="1" applyBorder="1" applyAlignment="1">
      <alignment horizontal="left" vertical="top" wrapText="1"/>
    </xf>
    <xf numFmtId="164" fontId="6" fillId="2" borderId="4" xfId="4" applyNumberFormat="1" applyFont="1" applyFill="1" applyBorder="1" applyAlignment="1">
      <alignment horizontal="right" vertical="top" wrapText="1"/>
    </xf>
    <xf numFmtId="172" fontId="6" fillId="2" borderId="4" xfId="4" applyNumberFormat="1" applyFont="1" applyFill="1" applyBorder="1" applyAlignment="1">
      <alignment vertical="top" wrapText="1"/>
    </xf>
    <xf numFmtId="0" fontId="14" fillId="0" borderId="4" xfId="4" applyFont="1" applyAlignment="1">
      <alignment vertical="top"/>
    </xf>
    <xf numFmtId="169" fontId="7" fillId="2" borderId="4" xfId="4" applyNumberFormat="1" applyFont="1" applyFill="1" applyBorder="1" applyAlignment="1">
      <alignment horizontal="left" vertical="center" wrapText="1"/>
    </xf>
    <xf numFmtId="164" fontId="6" fillId="2" borderId="4" xfId="4" applyNumberFormat="1" applyFont="1" applyFill="1" applyBorder="1" applyAlignment="1">
      <alignment horizontal="right" vertical="center" wrapText="1"/>
    </xf>
    <xf numFmtId="172" fontId="6" fillId="2" borderId="4" xfId="4" applyNumberFormat="1" applyFont="1" applyFill="1" applyBorder="1" applyAlignment="1">
      <alignment vertical="center" wrapText="1"/>
    </xf>
    <xf numFmtId="172" fontId="6" fillId="2" borderId="4" xfId="4" applyNumberFormat="1" applyFont="1" applyFill="1" applyBorder="1" applyAlignment="1">
      <alignment wrapText="1"/>
    </xf>
    <xf numFmtId="169" fontId="6" fillId="2" borderId="4" xfId="4" applyNumberFormat="1" applyFont="1" applyFill="1" applyBorder="1" applyAlignment="1"/>
    <xf numFmtId="164" fontId="6" fillId="2" borderId="4" xfId="4" applyNumberFormat="1" applyFont="1" applyFill="1" applyBorder="1" applyAlignment="1">
      <alignment horizontal="right" vertical="center"/>
    </xf>
    <xf numFmtId="169" fontId="6" fillId="3" borderId="4" xfId="4" applyNumberFormat="1" applyFont="1" applyFill="1" applyBorder="1" applyAlignment="1">
      <alignment horizontal="left" vertical="center"/>
    </xf>
    <xf numFmtId="169" fontId="6" fillId="3" borderId="4" xfId="4" applyNumberFormat="1" applyFont="1" applyFill="1" applyBorder="1" applyAlignment="1">
      <alignment vertical="center"/>
    </xf>
    <xf numFmtId="2" fontId="6" fillId="2" borderId="4" xfId="4" applyNumberFormat="1" applyFont="1" applyFill="1" applyBorder="1" applyAlignment="1">
      <alignment vertical="center" wrapText="1"/>
    </xf>
    <xf numFmtId="164" fontId="6" fillId="2" borderId="4" xfId="4" applyNumberFormat="1" applyFont="1" applyFill="1" applyBorder="1" applyAlignment="1">
      <alignment horizontal="left" vertical="center"/>
    </xf>
    <xf numFmtId="164" fontId="6" fillId="2" borderId="4" xfId="4" applyNumberFormat="1" applyFont="1" applyFill="1" applyBorder="1" applyAlignment="1">
      <alignment vertical="center"/>
    </xf>
    <xf numFmtId="173" fontId="6" fillId="2" borderId="4" xfId="4" applyNumberFormat="1" applyFont="1" applyFill="1" applyBorder="1" applyAlignment="1">
      <alignment vertical="center"/>
    </xf>
    <xf numFmtId="164" fontId="6" fillId="12" borderId="4" xfId="4" applyNumberFormat="1" applyFont="1" applyFill="1" applyBorder="1" applyAlignment="1">
      <alignment horizontal="center" vertical="center" wrapText="1"/>
    </xf>
    <xf numFmtId="166" fontId="6" fillId="12" borderId="4" xfId="4" applyNumberFormat="1" applyFont="1" applyFill="1" applyBorder="1" applyAlignment="1">
      <alignment horizontal="center" vertical="center" wrapText="1"/>
    </xf>
    <xf numFmtId="173" fontId="6" fillId="13" borderId="4" xfId="4" applyNumberFormat="1" applyFont="1" applyFill="1" applyBorder="1" applyAlignment="1">
      <alignment vertical="center"/>
    </xf>
    <xf numFmtId="10" fontId="6" fillId="12" borderId="4" xfId="4" applyNumberFormat="1" applyFont="1" applyFill="1" applyBorder="1" applyAlignment="1">
      <alignment horizontal="center" vertical="center" wrapText="1"/>
    </xf>
    <xf numFmtId="166" fontId="6" fillId="0" borderId="4" xfId="4" applyNumberFormat="1" applyFont="1"/>
    <xf numFmtId="0" fontId="11" fillId="0" borderId="4" xfId="4" applyAlignment="1">
      <alignment horizontal="left"/>
    </xf>
    <xf numFmtId="170" fontId="11" fillId="0" borderId="4" xfId="4" applyNumberFormat="1"/>
    <xf numFmtId="174" fontId="11" fillId="0" borderId="4" xfId="4" applyNumberFormat="1"/>
    <xf numFmtId="173" fontId="6" fillId="0" borderId="4" xfId="4" applyNumberFormat="1" applyFont="1"/>
    <xf numFmtId="173" fontId="6" fillId="2" borderId="4" xfId="4" applyNumberFormat="1" applyFont="1" applyFill="1" applyBorder="1" applyAlignment="1">
      <alignment horizontal="right" vertical="center"/>
    </xf>
    <xf numFmtId="0" fontId="12" fillId="14" borderId="6" xfId="4" applyFont="1" applyFill="1" applyBorder="1" applyAlignment="1">
      <alignment horizontal="left"/>
    </xf>
    <xf numFmtId="170" fontId="12" fillId="14" borderId="6" xfId="4" applyNumberFormat="1" applyFont="1" applyFill="1" applyBorder="1"/>
    <xf numFmtId="174" fontId="12" fillId="14" borderId="6" xfId="4" applyNumberFormat="1" applyFont="1" applyFill="1" applyBorder="1"/>
    <xf numFmtId="173" fontId="6" fillId="12" borderId="4" xfId="4" applyNumberFormat="1" applyFont="1" applyFill="1" applyBorder="1"/>
    <xf numFmtId="169" fontId="6" fillId="2" borderId="4" xfId="4" applyNumberFormat="1" applyFont="1" applyFill="1" applyBorder="1" applyAlignment="1">
      <alignment horizontal="left" vertical="center"/>
    </xf>
    <xf numFmtId="169" fontId="9" fillId="2" borderId="4" xfId="5" applyFont="1" applyFill="1" applyBorder="1" applyAlignment="1">
      <alignment horizontal="center" vertical="center" wrapText="1"/>
    </xf>
    <xf numFmtId="169" fontId="6" fillId="2" borderId="4" xfId="5" applyFont="1" applyFill="1" applyBorder="1" applyAlignment="1">
      <alignment vertical="center"/>
    </xf>
    <xf numFmtId="169" fontId="14" fillId="0" borderId="4" xfId="5" applyFont="1"/>
    <xf numFmtId="169" fontId="6" fillId="2" borderId="4" xfId="5" applyFont="1" applyFill="1" applyBorder="1"/>
    <xf numFmtId="169" fontId="6" fillId="2" borderId="4" xfId="5" applyFont="1" applyFill="1" applyBorder="1" applyAlignment="1">
      <alignment vertical="top"/>
    </xf>
    <xf numFmtId="169" fontId="6" fillId="2" borderId="4" xfId="5" applyFont="1" applyFill="1" applyBorder="1" applyAlignment="1">
      <alignment horizontal="left" vertical="top"/>
    </xf>
    <xf numFmtId="169" fontId="9" fillId="3" borderId="4" xfId="5" applyFont="1" applyFill="1" applyBorder="1" applyAlignment="1">
      <alignment vertical="top" wrapText="1"/>
    </xf>
    <xf numFmtId="169" fontId="7" fillId="3" borderId="4" xfId="5" applyFont="1" applyFill="1" applyBorder="1" applyAlignment="1">
      <alignment horizontal="left"/>
    </xf>
    <xf numFmtId="169" fontId="7" fillId="3" borderId="4" xfId="5" applyFont="1" applyFill="1" applyBorder="1" applyAlignment="1">
      <alignment horizontal="right" wrapText="1"/>
    </xf>
    <xf numFmtId="169" fontId="6" fillId="2" borderId="4" xfId="5" applyFont="1" applyFill="1" applyBorder="1" applyAlignment="1">
      <alignment horizontal="right"/>
    </xf>
    <xf numFmtId="169" fontId="9" fillId="3" borderId="4" xfId="5" applyFont="1" applyFill="1" applyBorder="1" applyAlignment="1">
      <alignment horizontal="right" vertical="top" wrapText="1"/>
    </xf>
    <xf numFmtId="169" fontId="9" fillId="2" borderId="4" xfId="5" applyFont="1" applyFill="1" applyBorder="1" applyAlignment="1">
      <alignment vertical="center"/>
    </xf>
    <xf numFmtId="169" fontId="7" fillId="3" borderId="4" xfId="5" applyFont="1" applyFill="1" applyBorder="1" applyAlignment="1">
      <alignment wrapText="1"/>
    </xf>
    <xf numFmtId="169" fontId="7" fillId="3" borderId="4" xfId="5" applyFont="1" applyFill="1" applyBorder="1" applyAlignment="1">
      <alignment horizontal="right" vertical="top" wrapText="1"/>
    </xf>
    <xf numFmtId="169" fontId="7" fillId="3" borderId="4" xfId="5" applyFont="1" applyFill="1" applyBorder="1" applyAlignment="1">
      <alignment horizontal="right"/>
    </xf>
    <xf numFmtId="169" fontId="7" fillId="3" borderId="4" xfId="5" applyFont="1" applyFill="1" applyBorder="1" applyAlignment="1">
      <alignment horizontal="center" vertical="top" wrapText="1"/>
    </xf>
    <xf numFmtId="169" fontId="7" fillId="3" borderId="4" xfId="5" applyFont="1" applyFill="1" applyBorder="1" applyAlignment="1">
      <alignment horizontal="right" vertical="center" wrapText="1"/>
    </xf>
    <xf numFmtId="169" fontId="7" fillId="3" borderId="4" xfId="5" applyFont="1" applyFill="1" applyBorder="1" applyAlignment="1">
      <alignment horizontal="right" vertical="center"/>
    </xf>
    <xf numFmtId="169" fontId="7" fillId="4" borderId="4" xfId="5" applyFont="1" applyFill="1" applyBorder="1" applyAlignment="1">
      <alignment horizontal="left" vertical="center" wrapText="1"/>
    </xf>
    <xf numFmtId="164" fontId="7" fillId="4" borderId="4" xfId="5" applyNumberFormat="1" applyFont="1" applyFill="1" applyBorder="1" applyAlignment="1">
      <alignment horizontal="right" vertical="center"/>
    </xf>
    <xf numFmtId="169" fontId="9" fillId="4" borderId="4" xfId="5" applyFont="1" applyFill="1" applyBorder="1" applyAlignment="1">
      <alignment horizontal="left" vertical="center" wrapText="1"/>
    </xf>
    <xf numFmtId="169" fontId="9" fillId="3" borderId="4" xfId="5" applyFont="1" applyFill="1" applyBorder="1" applyAlignment="1">
      <alignment horizontal="left" vertical="center" wrapText="1"/>
    </xf>
    <xf numFmtId="164" fontId="9" fillId="3" borderId="4" xfId="5" applyNumberFormat="1" applyFont="1" applyFill="1" applyBorder="1" applyAlignment="1">
      <alignment horizontal="right" vertical="top"/>
    </xf>
    <xf numFmtId="169" fontId="6" fillId="2" borderId="4" xfId="5" applyFont="1" applyFill="1" applyBorder="1" applyAlignment="1">
      <alignment vertical="center" wrapText="1"/>
    </xf>
    <xf numFmtId="169" fontId="9" fillId="2" borderId="4" xfId="5" applyFont="1" applyFill="1" applyBorder="1" applyAlignment="1">
      <alignment horizontal="left" vertical="center" wrapText="1"/>
    </xf>
    <xf numFmtId="164" fontId="9" fillId="2" borderId="4" xfId="5" applyNumberFormat="1" applyFont="1" applyFill="1" applyBorder="1" applyAlignment="1">
      <alignment horizontal="right" vertical="top"/>
    </xf>
    <xf numFmtId="169" fontId="7" fillId="2" borderId="4" xfId="5" applyFont="1" applyFill="1" applyBorder="1" applyAlignment="1">
      <alignment vertical="center" wrapText="1"/>
    </xf>
    <xf numFmtId="169" fontId="6" fillId="2" borderId="4" xfId="5" applyFont="1" applyFill="1" applyBorder="1" applyAlignment="1">
      <alignment horizontal="left" vertical="center" wrapText="1"/>
    </xf>
    <xf numFmtId="164" fontId="6" fillId="2" borderId="4" xfId="5" applyNumberFormat="1" applyFont="1" applyFill="1" applyBorder="1" applyAlignment="1">
      <alignment horizontal="right" vertical="center"/>
    </xf>
    <xf numFmtId="170" fontId="6" fillId="2" borderId="4" xfId="5" applyNumberFormat="1" applyFont="1" applyFill="1" applyBorder="1" applyAlignment="1">
      <alignment horizontal="right" vertical="center"/>
    </xf>
    <xf numFmtId="164" fontId="6" fillId="0" borderId="4" xfId="5" applyNumberFormat="1" applyFont="1"/>
    <xf numFmtId="169" fontId="11" fillId="0" borderId="4" xfId="5"/>
    <xf numFmtId="170" fontId="11" fillId="0" borderId="4" xfId="5" applyNumberFormat="1"/>
    <xf numFmtId="174" fontId="11" fillId="0" borderId="4" xfId="5" applyNumberFormat="1"/>
    <xf numFmtId="173" fontId="6" fillId="2" borderId="4" xfId="5" applyNumberFormat="1" applyFont="1" applyFill="1" applyBorder="1" applyAlignment="1">
      <alignment horizontal="right" vertical="center"/>
    </xf>
    <xf numFmtId="166" fontId="6" fillId="2" borderId="4" xfId="5" applyNumberFormat="1" applyFont="1" applyFill="1" applyBorder="1" applyAlignment="1">
      <alignment horizontal="right" vertical="center"/>
    </xf>
    <xf numFmtId="164" fontId="6" fillId="2" borderId="4" xfId="5" applyNumberFormat="1" applyFont="1" applyFill="1" applyBorder="1" applyAlignment="1">
      <alignment horizontal="left" vertical="center" wrapText="1"/>
    </xf>
    <xf numFmtId="164" fontId="9" fillId="3" borderId="4" xfId="5" applyNumberFormat="1" applyFont="1" applyFill="1" applyBorder="1" applyAlignment="1">
      <alignment horizontal="right" vertical="top" wrapText="1"/>
    </xf>
    <xf numFmtId="169" fontId="12" fillId="14" borderId="6" xfId="5" applyFont="1" applyFill="1" applyBorder="1"/>
    <xf numFmtId="170" fontId="12" fillId="14" borderId="6" xfId="5" applyNumberFormat="1" applyFont="1" applyFill="1" applyBorder="1"/>
    <xf numFmtId="174" fontId="12" fillId="14" borderId="6" xfId="5" applyNumberFormat="1" applyFont="1" applyFill="1" applyBorder="1"/>
    <xf numFmtId="169" fontId="6" fillId="15" borderId="4" xfId="5" applyFont="1" applyFill="1" applyBorder="1"/>
    <xf numFmtId="169" fontId="7" fillId="3" borderId="4" xfId="5" applyFont="1" applyFill="1" applyBorder="1" applyAlignment="1">
      <alignment horizontal="left" wrapText="1"/>
    </xf>
    <xf numFmtId="169" fontId="7" fillId="3" borderId="4" xfId="5" applyFont="1" applyFill="1" applyBorder="1" applyAlignment="1">
      <alignment horizontal="center" wrapText="1"/>
    </xf>
    <xf numFmtId="169" fontId="9" fillId="3" borderId="4" xfId="5" applyFont="1" applyFill="1" applyBorder="1" applyAlignment="1">
      <alignment horizontal="center" vertical="top" wrapText="1"/>
    </xf>
    <xf numFmtId="169" fontId="9" fillId="3" borderId="4" xfId="5" applyFont="1" applyFill="1" applyBorder="1" applyAlignment="1">
      <alignment vertical="center" wrapText="1"/>
    </xf>
    <xf numFmtId="169" fontId="7" fillId="6" borderId="4" xfId="5" applyFont="1" applyFill="1" applyBorder="1" applyAlignment="1">
      <alignment vertical="top" wrapText="1"/>
    </xf>
    <xf numFmtId="164" fontId="7" fillId="6" borderId="4" xfId="5" applyNumberFormat="1" applyFont="1" applyFill="1" applyBorder="1" applyAlignment="1">
      <alignment horizontal="right" vertical="center"/>
    </xf>
    <xf numFmtId="169" fontId="9" fillId="6" borderId="4" xfId="5" applyFont="1" applyFill="1" applyBorder="1" applyAlignment="1">
      <alignment vertical="top" wrapText="1"/>
    </xf>
    <xf numFmtId="164" fontId="9" fillId="2" borderId="4" xfId="5" applyNumberFormat="1" applyFont="1" applyFill="1" applyBorder="1" applyAlignment="1">
      <alignment horizontal="right" vertical="top" wrapText="1"/>
    </xf>
    <xf numFmtId="169" fontId="7" fillId="2" borderId="4" xfId="5" applyFont="1" applyFill="1" applyBorder="1" applyAlignment="1">
      <alignment horizontal="left" readingOrder="1"/>
    </xf>
    <xf numFmtId="166" fontId="6" fillId="2" borderId="4" xfId="5" applyNumberFormat="1" applyFont="1" applyFill="1" applyBorder="1" applyAlignment="1">
      <alignment vertical="center"/>
    </xf>
    <xf numFmtId="164" fontId="6" fillId="2" borderId="4" xfId="5" applyNumberFormat="1" applyFont="1" applyFill="1" applyBorder="1" applyAlignment="1">
      <alignment vertical="center"/>
    </xf>
    <xf numFmtId="164" fontId="6" fillId="2" borderId="4" xfId="5" applyNumberFormat="1" applyFont="1" applyFill="1" applyBorder="1" applyAlignment="1">
      <alignment horizontal="right" vertical="top"/>
    </xf>
    <xf numFmtId="1" fontId="6" fillId="2" borderId="4" xfId="5" applyNumberFormat="1" applyFont="1" applyFill="1" applyBorder="1" applyAlignment="1">
      <alignment horizontal="right" vertical="center"/>
    </xf>
    <xf numFmtId="164" fontId="6" fillId="2" borderId="4" xfId="5" applyNumberFormat="1" applyFont="1" applyFill="1" applyBorder="1" applyAlignment="1">
      <alignment horizontal="right" vertical="top" wrapText="1"/>
    </xf>
    <xf numFmtId="164" fontId="6" fillId="2" borderId="4" xfId="5" applyNumberFormat="1" applyFont="1" applyFill="1" applyBorder="1" applyAlignment="1">
      <alignment vertical="top" wrapText="1"/>
    </xf>
    <xf numFmtId="172" fontId="6" fillId="2" borderId="4" xfId="5" applyNumberFormat="1" applyFont="1" applyFill="1" applyBorder="1" applyAlignment="1">
      <alignment horizontal="right" vertical="center"/>
    </xf>
    <xf numFmtId="172" fontId="9" fillId="2" borderId="4" xfId="5" applyNumberFormat="1" applyFont="1" applyFill="1" applyBorder="1" applyAlignment="1">
      <alignment horizontal="right" vertical="top"/>
    </xf>
    <xf numFmtId="172" fontId="6" fillId="2" borderId="4" xfId="5" applyNumberFormat="1" applyFont="1" applyFill="1" applyBorder="1" applyAlignment="1">
      <alignment horizontal="right" vertical="top"/>
    </xf>
    <xf numFmtId="172" fontId="6" fillId="2" borderId="4" xfId="5" applyNumberFormat="1" applyFont="1" applyFill="1" applyBorder="1" applyAlignment="1">
      <alignment vertical="center"/>
    </xf>
    <xf numFmtId="1" fontId="6" fillId="2" borderId="4" xfId="5" applyNumberFormat="1" applyFont="1" applyFill="1" applyBorder="1" applyAlignment="1">
      <alignment vertical="center"/>
    </xf>
    <xf numFmtId="169" fontId="6" fillId="2" borderId="4" xfId="6" applyNumberFormat="1" applyFont="1" applyFill="1" applyBorder="1" applyAlignment="1">
      <alignment vertical="center"/>
    </xf>
    <xf numFmtId="0" fontId="14" fillId="0" borderId="4" xfId="6" applyFont="1"/>
    <xf numFmtId="169" fontId="6" fillId="2" borderId="4" xfId="6" applyNumberFormat="1" applyFont="1" applyFill="1" applyBorder="1"/>
    <xf numFmtId="169" fontId="6" fillId="2" borderId="4" xfId="6" applyNumberFormat="1" applyFont="1" applyFill="1" applyBorder="1" applyAlignment="1">
      <alignment vertical="top"/>
    </xf>
    <xf numFmtId="169" fontId="9" fillId="2" borderId="4" xfId="6" applyNumberFormat="1" applyFont="1" applyFill="1" applyBorder="1" applyAlignment="1">
      <alignment vertical="center"/>
    </xf>
    <xf numFmtId="169" fontId="6" fillId="3" borderId="4" xfId="6" applyNumberFormat="1" applyFont="1" applyFill="1" applyBorder="1" applyAlignment="1">
      <alignment vertical="center"/>
    </xf>
    <xf numFmtId="169" fontId="9" fillId="3" borderId="4" xfId="6" applyNumberFormat="1" applyFont="1" applyFill="1" applyBorder="1" applyAlignment="1">
      <alignment vertical="center"/>
    </xf>
    <xf numFmtId="169" fontId="7" fillId="3" borderId="4" xfId="6" applyNumberFormat="1" applyFont="1" applyFill="1" applyBorder="1"/>
    <xf numFmtId="164" fontId="22" fillId="3" borderId="4" xfId="6" applyNumberFormat="1" applyFont="1" applyFill="1" applyBorder="1" applyAlignment="1">
      <alignment horizontal="right" wrapText="1"/>
    </xf>
    <xf numFmtId="169" fontId="9" fillId="3" borderId="4" xfId="6" applyNumberFormat="1" applyFont="1" applyFill="1" applyBorder="1" applyAlignment="1">
      <alignment horizontal="left" vertical="top" wrapText="1"/>
    </xf>
    <xf numFmtId="164" fontId="9" fillId="3" borderId="4" xfId="6" applyNumberFormat="1" applyFont="1" applyFill="1" applyBorder="1" applyAlignment="1">
      <alignment horizontal="right" vertical="top" wrapText="1"/>
    </xf>
    <xf numFmtId="169" fontId="9" fillId="2" borderId="4" xfId="6" applyNumberFormat="1" applyFont="1" applyFill="1" applyBorder="1" applyAlignment="1">
      <alignment horizontal="right" vertical="top"/>
    </xf>
    <xf numFmtId="0" fontId="14" fillId="0" borderId="4" xfId="6" applyFont="1" applyAlignment="1">
      <alignment vertical="top"/>
    </xf>
    <xf numFmtId="169" fontId="7" fillId="3" borderId="4" xfId="6" applyNumberFormat="1" applyFont="1" applyFill="1" applyBorder="1" applyAlignment="1">
      <alignment wrapText="1"/>
    </xf>
    <xf numFmtId="169" fontId="7" fillId="3" borderId="4" xfId="6" applyNumberFormat="1" applyFont="1" applyFill="1" applyBorder="1" applyAlignment="1">
      <alignment horizontal="right" wrapText="1"/>
    </xf>
    <xf numFmtId="169" fontId="7" fillId="3" borderId="4" xfId="6" applyNumberFormat="1" applyFont="1" applyFill="1" applyBorder="1" applyAlignment="1">
      <alignment horizontal="right"/>
    </xf>
    <xf numFmtId="169" fontId="7" fillId="3" borderId="4" xfId="6" applyNumberFormat="1" applyFont="1" applyFill="1" applyBorder="1" applyAlignment="1">
      <alignment vertical="top" wrapText="1"/>
    </xf>
    <xf numFmtId="169" fontId="9" fillId="3" borderId="4" xfId="6" applyNumberFormat="1" applyFont="1" applyFill="1" applyBorder="1" applyAlignment="1">
      <alignment horizontal="right" vertical="top" wrapText="1"/>
    </xf>
    <xf numFmtId="174" fontId="12" fillId="16" borderId="7" xfId="6" applyNumberFormat="1" applyFont="1" applyFill="1" applyBorder="1" applyAlignment="1">
      <alignment wrapText="1"/>
    </xf>
    <xf numFmtId="174" fontId="12" fillId="17" borderId="7" xfId="6" applyNumberFormat="1" applyFont="1" applyFill="1" applyBorder="1" applyAlignment="1">
      <alignment wrapText="1"/>
    </xf>
    <xf numFmtId="174" fontId="12" fillId="14" borderId="7" xfId="6" applyNumberFormat="1" applyFont="1" applyFill="1" applyBorder="1" applyAlignment="1">
      <alignment wrapText="1"/>
    </xf>
    <xf numFmtId="169" fontId="7" fillId="3" borderId="4" xfId="6" applyNumberFormat="1" applyFont="1" applyFill="1" applyBorder="1" applyAlignment="1">
      <alignment horizontal="center" vertical="center" wrapText="1"/>
    </xf>
    <xf numFmtId="169" fontId="7" fillId="3" borderId="4" xfId="6" applyNumberFormat="1" applyFont="1" applyFill="1" applyBorder="1" applyAlignment="1">
      <alignment vertical="center" wrapText="1"/>
    </xf>
    <xf numFmtId="169" fontId="7" fillId="3" borderId="4" xfId="6" applyNumberFormat="1" applyFont="1" applyFill="1" applyBorder="1" applyAlignment="1">
      <alignment horizontal="right" vertical="center"/>
    </xf>
    <xf numFmtId="169" fontId="7" fillId="3" borderId="4" xfId="6" applyNumberFormat="1" applyFont="1" applyFill="1" applyBorder="1" applyAlignment="1">
      <alignment horizontal="right" vertical="center" wrapText="1"/>
    </xf>
    <xf numFmtId="169" fontId="6" fillId="2" borderId="4" xfId="6" applyNumberFormat="1" applyFont="1" applyFill="1" applyBorder="1" applyAlignment="1">
      <alignment vertical="center" wrapText="1"/>
    </xf>
    <xf numFmtId="169" fontId="7" fillId="4" borderId="4" xfId="6" applyNumberFormat="1" applyFont="1" applyFill="1" applyBorder="1" applyAlignment="1">
      <alignment horizontal="left" vertical="center" wrapText="1"/>
    </xf>
    <xf numFmtId="164" fontId="7" fillId="4" borderId="4" xfId="6" applyNumberFormat="1" applyFont="1" applyFill="1" applyBorder="1" applyAlignment="1">
      <alignment horizontal="center" vertical="center"/>
    </xf>
    <xf numFmtId="169" fontId="9" fillId="4" borderId="4" xfId="6" applyNumberFormat="1" applyFont="1" applyFill="1" applyBorder="1" applyAlignment="1">
      <alignment horizontal="left" vertical="center" wrapText="1"/>
    </xf>
    <xf numFmtId="1" fontId="6" fillId="3" borderId="4" xfId="6" applyNumberFormat="1" applyFont="1" applyFill="1" applyBorder="1" applyAlignment="1">
      <alignment vertical="center"/>
    </xf>
    <xf numFmtId="164" fontId="6" fillId="3" borderId="4" xfId="6" applyNumberFormat="1" applyFont="1" applyFill="1" applyBorder="1" applyAlignment="1">
      <alignment horizontal="center" vertical="center"/>
    </xf>
    <xf numFmtId="1" fontId="6" fillId="18" borderId="4" xfId="6" applyNumberFormat="1" applyFont="1" applyFill="1" applyBorder="1" applyAlignment="1">
      <alignment vertical="center"/>
    </xf>
    <xf numFmtId="164" fontId="6" fillId="18" borderId="4" xfId="6" applyNumberFormat="1" applyFont="1" applyFill="1" applyBorder="1" applyAlignment="1">
      <alignment horizontal="center" vertical="center"/>
    </xf>
    <xf numFmtId="164" fontId="6" fillId="0" borderId="4" xfId="6" applyNumberFormat="1" applyFont="1" applyBorder="1" applyAlignment="1">
      <alignment horizontal="center" vertical="center"/>
    </xf>
    <xf numFmtId="169" fontId="6" fillId="0" borderId="4" xfId="6" applyNumberFormat="1" applyFont="1" applyBorder="1" applyAlignment="1">
      <alignment vertical="center"/>
    </xf>
    <xf numFmtId="1" fontId="7" fillId="2" borderId="4" xfId="6" applyNumberFormat="1" applyFont="1" applyFill="1" applyBorder="1" applyAlignment="1">
      <alignment wrapText="1"/>
    </xf>
    <xf numFmtId="164" fontId="6" fillId="2" borderId="4" xfId="6" applyNumberFormat="1" applyFont="1" applyFill="1" applyBorder="1" applyAlignment="1">
      <alignment horizontal="center"/>
    </xf>
    <xf numFmtId="170" fontId="11" fillId="0" borderId="4" xfId="6" applyNumberFormat="1"/>
    <xf numFmtId="174" fontId="11" fillId="0" borderId="4" xfId="6" applyNumberFormat="1"/>
    <xf numFmtId="1" fontId="9" fillId="2" borderId="4" xfId="6" applyNumberFormat="1" applyFont="1" applyFill="1" applyBorder="1" applyAlignment="1">
      <alignment vertical="top" wrapText="1"/>
    </xf>
    <xf numFmtId="164" fontId="6" fillId="2" borderId="4" xfId="6" applyNumberFormat="1" applyFont="1" applyFill="1" applyBorder="1" applyAlignment="1">
      <alignment horizontal="center" vertical="top"/>
    </xf>
    <xf numFmtId="1" fontId="6" fillId="2" borderId="4" xfId="6" applyNumberFormat="1" applyFont="1" applyFill="1" applyBorder="1" applyAlignment="1">
      <alignment vertical="center"/>
    </xf>
    <xf numFmtId="164" fontId="6" fillId="2" borderId="4" xfId="6" applyNumberFormat="1" applyFont="1" applyFill="1" applyBorder="1" applyAlignment="1">
      <alignment horizontal="center" vertical="center"/>
    </xf>
    <xf numFmtId="0" fontId="14" fillId="18" borderId="4" xfId="6" applyFont="1" applyFill="1"/>
    <xf numFmtId="170" fontId="12" fillId="14" borderId="6" xfId="6" applyNumberFormat="1" applyFont="1" applyFill="1" applyBorder="1"/>
    <xf numFmtId="174" fontId="12" fillId="14" borderId="6" xfId="6" applyNumberFormat="1" applyFont="1" applyFill="1" applyBorder="1"/>
    <xf numFmtId="1" fontId="6" fillId="2" borderId="4" xfId="6" applyNumberFormat="1" applyFont="1" applyFill="1" applyBorder="1" applyAlignment="1">
      <alignment horizontal="right" vertical="center"/>
    </xf>
    <xf numFmtId="164" fontId="6" fillId="2" borderId="4" xfId="6" applyNumberFormat="1" applyFont="1" applyFill="1" applyBorder="1" applyAlignment="1">
      <alignment horizontal="right" vertical="center"/>
    </xf>
    <xf numFmtId="164" fontId="6" fillId="3" borderId="4" xfId="6" applyNumberFormat="1" applyFont="1" applyFill="1" applyBorder="1" applyAlignment="1">
      <alignment horizontal="right" vertical="center"/>
    </xf>
    <xf numFmtId="0" fontId="6" fillId="18" borderId="4" xfId="7" applyFont="1" applyFill="1"/>
    <xf numFmtId="0" fontId="11" fillId="0" borderId="4" xfId="7"/>
    <xf numFmtId="2" fontId="11" fillId="0" borderId="4" xfId="7" applyNumberFormat="1"/>
    <xf numFmtId="169" fontId="6" fillId="2" borderId="4" xfId="7" applyNumberFormat="1" applyFont="1" applyFill="1" applyBorder="1" applyAlignment="1">
      <alignment vertical="center"/>
    </xf>
    <xf numFmtId="169" fontId="9" fillId="2" borderId="4" xfId="7" applyNumberFormat="1" applyFont="1" applyFill="1" applyBorder="1" applyAlignment="1">
      <alignment vertical="center"/>
    </xf>
    <xf numFmtId="169" fontId="6" fillId="3" borderId="4" xfId="7" applyNumberFormat="1" applyFont="1" applyFill="1" applyBorder="1" applyAlignment="1">
      <alignment vertical="center"/>
    </xf>
    <xf numFmtId="169" fontId="9" fillId="3" borderId="4" xfId="7" applyNumberFormat="1" applyFont="1" applyFill="1" applyBorder="1" applyAlignment="1">
      <alignment vertical="center"/>
    </xf>
    <xf numFmtId="169" fontId="7" fillId="3" borderId="4" xfId="7" applyNumberFormat="1" applyFont="1" applyFill="1" applyBorder="1" applyAlignment="1">
      <alignment horizontal="left"/>
    </xf>
    <xf numFmtId="164" fontId="7" fillId="3" borderId="4" xfId="7" applyNumberFormat="1" applyFont="1" applyFill="1" applyBorder="1" applyAlignment="1">
      <alignment horizontal="right" wrapText="1"/>
    </xf>
    <xf numFmtId="169" fontId="9" fillId="3" borderId="4" xfId="7" applyNumberFormat="1" applyFont="1" applyFill="1" applyBorder="1" applyAlignment="1">
      <alignment horizontal="left" vertical="top" wrapText="1"/>
    </xf>
    <xf numFmtId="164" fontId="9" fillId="3" borderId="4" xfId="7" applyNumberFormat="1" applyFont="1" applyFill="1" applyBorder="1" applyAlignment="1">
      <alignment horizontal="right" vertical="top" wrapText="1"/>
    </xf>
    <xf numFmtId="169" fontId="7" fillId="3" borderId="4" xfId="7" applyNumberFormat="1" applyFont="1" applyFill="1" applyBorder="1" applyAlignment="1">
      <alignment horizontal="center" vertical="center" wrapText="1"/>
    </xf>
    <xf numFmtId="169" fontId="7" fillId="3" borderId="4" xfId="7" applyNumberFormat="1" applyFont="1" applyFill="1" applyBorder="1" applyAlignment="1">
      <alignment horizontal="right" vertical="center" wrapText="1"/>
    </xf>
    <xf numFmtId="0" fontId="13" fillId="0" borderId="4" xfId="7" applyFont="1" applyFill="1" applyBorder="1" applyAlignment="1">
      <alignment wrapText="1"/>
    </xf>
    <xf numFmtId="170" fontId="13" fillId="0" borderId="4" xfId="7" applyNumberFormat="1" applyFont="1" applyFill="1" applyBorder="1" applyAlignment="1">
      <alignment wrapText="1"/>
    </xf>
    <xf numFmtId="169" fontId="7" fillId="4" borderId="4" xfId="7" applyNumberFormat="1" applyFont="1" applyFill="1" applyBorder="1" applyAlignment="1">
      <alignment horizontal="left" vertical="center" wrapText="1"/>
    </xf>
    <xf numFmtId="164" fontId="7" fillId="4" borderId="4" xfId="7" applyNumberFormat="1" applyFont="1" applyFill="1" applyBorder="1" applyAlignment="1">
      <alignment horizontal="right" vertical="center"/>
    </xf>
    <xf numFmtId="0" fontId="13" fillId="0" borderId="4" xfId="7" applyFont="1" applyFill="1" applyBorder="1" applyAlignment="1">
      <alignment horizontal="left"/>
    </xf>
    <xf numFmtId="170" fontId="13" fillId="0" borderId="4" xfId="7" applyNumberFormat="1" applyFont="1" applyFill="1" applyBorder="1"/>
    <xf numFmtId="169" fontId="9" fillId="4" borderId="4" xfId="7" applyNumberFormat="1" applyFont="1" applyFill="1" applyBorder="1" applyAlignment="1">
      <alignment horizontal="left" vertical="center" wrapText="1"/>
    </xf>
    <xf numFmtId="169" fontId="9" fillId="2" borderId="4" xfId="7" applyNumberFormat="1" applyFont="1" applyFill="1" applyBorder="1" applyAlignment="1">
      <alignment horizontal="left" vertical="center" wrapText="1"/>
    </xf>
    <xf numFmtId="169" fontId="7" fillId="2" borderId="4" xfId="7" applyNumberFormat="1" applyFont="1" applyFill="1" applyBorder="1" applyAlignment="1">
      <alignment horizontal="left" vertical="center" wrapText="1"/>
    </xf>
    <xf numFmtId="164" fontId="6" fillId="2" borderId="4" xfId="7" applyNumberFormat="1" applyFont="1" applyFill="1" applyBorder="1" applyAlignment="1">
      <alignment horizontal="right" vertical="center"/>
    </xf>
    <xf numFmtId="169" fontId="9" fillId="2" borderId="4" xfId="7" applyNumberFormat="1" applyFont="1" applyFill="1" applyBorder="1" applyAlignment="1">
      <alignment horizontal="left" vertical="top" wrapText="1"/>
    </xf>
    <xf numFmtId="169" fontId="9" fillId="3" borderId="4" xfId="7" applyNumberFormat="1" applyFont="1" applyFill="1" applyBorder="1" applyAlignment="1">
      <alignment horizontal="left" vertical="center" wrapText="1"/>
    </xf>
    <xf numFmtId="164" fontId="9" fillId="3" borderId="4" xfId="7" applyNumberFormat="1" applyFont="1" applyFill="1" applyBorder="1" applyAlignment="1">
      <alignment horizontal="right" vertical="top"/>
    </xf>
    <xf numFmtId="164" fontId="9" fillId="2" borderId="4" xfId="7" applyNumberFormat="1" applyFont="1" applyFill="1" applyBorder="1" applyAlignment="1">
      <alignment horizontal="right" vertical="center"/>
    </xf>
    <xf numFmtId="0" fontId="6" fillId="0" borderId="4" xfId="7" applyFont="1"/>
    <xf numFmtId="164" fontId="2" fillId="2" borderId="4" xfId="7" applyNumberFormat="1" applyFont="1" applyFill="1" applyBorder="1" applyAlignment="1">
      <alignment vertical="center"/>
    </xf>
    <xf numFmtId="164" fontId="2" fillId="2" borderId="4" xfId="7" applyNumberFormat="1" applyFont="1" applyFill="1" applyBorder="1" applyAlignment="1">
      <alignment vertical="center" wrapText="1"/>
    </xf>
    <xf numFmtId="2" fontId="2" fillId="2" borderId="4" xfId="7" applyNumberFormat="1" applyFont="1" applyFill="1" applyBorder="1" applyAlignment="1">
      <alignment vertical="center"/>
    </xf>
    <xf numFmtId="169" fontId="2" fillId="2" borderId="4" xfId="7" applyNumberFormat="1" applyFont="1" applyFill="1" applyBorder="1"/>
    <xf numFmtId="2" fontId="2" fillId="2" borderId="4" xfId="7" applyNumberFormat="1" applyFont="1" applyFill="1" applyBorder="1"/>
    <xf numFmtId="169" fontId="2" fillId="2" borderId="4" xfId="7" applyNumberFormat="1" applyFont="1" applyFill="1" applyBorder="1" applyAlignment="1">
      <alignment vertical="center"/>
    </xf>
    <xf numFmtId="2" fontId="6" fillId="2" borderId="4" xfId="7" applyNumberFormat="1" applyFont="1" applyFill="1" applyBorder="1" applyAlignment="1">
      <alignment horizontal="right" vertical="center"/>
    </xf>
    <xf numFmtId="169" fontId="4" fillId="2" borderId="4" xfId="7" applyNumberFormat="1" applyFont="1" applyFill="1" applyBorder="1" applyAlignment="1">
      <alignment vertical="center"/>
    </xf>
    <xf numFmtId="169" fontId="2" fillId="3" borderId="4" xfId="7" applyNumberFormat="1" applyFont="1" applyFill="1" applyBorder="1" applyAlignment="1">
      <alignment vertical="center"/>
    </xf>
    <xf numFmtId="169" fontId="4" fillId="3" borderId="4" xfId="7" applyNumberFormat="1" applyFont="1" applyFill="1" applyBorder="1" applyAlignment="1">
      <alignment vertical="center"/>
    </xf>
    <xf numFmtId="169" fontId="3" fillId="3" borderId="4" xfId="7" applyNumberFormat="1" applyFont="1" applyFill="1" applyBorder="1" applyAlignment="1">
      <alignment horizontal="left"/>
    </xf>
    <xf numFmtId="169" fontId="3" fillId="3" borderId="4" xfId="7" applyNumberFormat="1" applyFont="1" applyFill="1" applyBorder="1" applyAlignment="1">
      <alignment horizontal="right" wrapText="1"/>
    </xf>
    <xf numFmtId="169" fontId="3" fillId="3" borderId="4" xfId="7" applyNumberFormat="1" applyFont="1" applyFill="1" applyBorder="1" applyAlignment="1">
      <alignment horizontal="right" vertical="top" wrapText="1"/>
    </xf>
    <xf numFmtId="169" fontId="2" fillId="2" borderId="4" xfId="7" applyNumberFormat="1" applyFont="1" applyFill="1" applyBorder="1" applyAlignment="1">
      <alignment wrapText="1"/>
    </xf>
    <xf numFmtId="2" fontId="2" fillId="2" borderId="4" xfId="7" applyNumberFormat="1" applyFont="1" applyFill="1" applyBorder="1" applyAlignment="1">
      <alignment wrapText="1"/>
    </xf>
    <xf numFmtId="169" fontId="4" fillId="3" borderId="4" xfId="7" applyNumberFormat="1" applyFont="1" applyFill="1" applyBorder="1" applyAlignment="1">
      <alignment horizontal="left" vertical="top" wrapText="1"/>
    </xf>
    <xf numFmtId="169" fontId="4" fillId="3" borderId="4" xfId="7" applyNumberFormat="1" applyFont="1" applyFill="1" applyBorder="1" applyAlignment="1">
      <alignment horizontal="right" vertical="top" wrapText="1"/>
    </xf>
    <xf numFmtId="169" fontId="4" fillId="2" borderId="4" xfId="7" applyNumberFormat="1" applyFont="1" applyFill="1" applyBorder="1" applyAlignment="1">
      <alignment horizontal="right" vertical="center" wrapText="1"/>
    </xf>
    <xf numFmtId="2" fontId="4" fillId="2" borderId="4" xfId="7" applyNumberFormat="1" applyFont="1" applyFill="1" applyBorder="1" applyAlignment="1">
      <alignment horizontal="right" vertical="center" wrapText="1"/>
    </xf>
    <xf numFmtId="169" fontId="3" fillId="3" borderId="4" xfId="7" applyNumberFormat="1" applyFont="1" applyFill="1" applyBorder="1" applyAlignment="1">
      <alignment horizontal="center" vertical="center" wrapText="1"/>
    </xf>
    <xf numFmtId="169" fontId="3" fillId="3" borderId="4" xfId="7" applyNumberFormat="1" applyFont="1" applyFill="1" applyBorder="1" applyAlignment="1">
      <alignment horizontal="right" vertical="center" wrapText="1"/>
    </xf>
    <xf numFmtId="169" fontId="3" fillId="4" borderId="4" xfId="7" applyNumberFormat="1" applyFont="1" applyFill="1" applyBorder="1" applyAlignment="1">
      <alignment horizontal="left" vertical="center" wrapText="1"/>
    </xf>
    <xf numFmtId="164" fontId="3" fillId="4" borderId="4" xfId="7" applyNumberFormat="1" applyFont="1" applyFill="1" applyBorder="1" applyAlignment="1">
      <alignment horizontal="right" vertical="center"/>
    </xf>
    <xf numFmtId="169" fontId="2" fillId="2" borderId="4" xfId="7" applyNumberFormat="1" applyFont="1" applyFill="1" applyBorder="1" applyAlignment="1">
      <alignment vertical="center" wrapText="1"/>
    </xf>
    <xf numFmtId="2" fontId="2" fillId="2" borderId="4" xfId="7" applyNumberFormat="1" applyFont="1" applyFill="1" applyBorder="1" applyAlignment="1">
      <alignment vertical="center" wrapText="1"/>
    </xf>
    <xf numFmtId="169" fontId="4" fillId="4" borderId="4" xfId="7" applyNumberFormat="1" applyFont="1" applyFill="1" applyBorder="1" applyAlignment="1">
      <alignment horizontal="left" vertical="center" wrapText="1"/>
    </xf>
    <xf numFmtId="169" fontId="4" fillId="3" borderId="4" xfId="7" applyNumberFormat="1" applyFont="1" applyFill="1" applyBorder="1" applyAlignment="1">
      <alignment horizontal="left" vertical="center" wrapText="1"/>
    </xf>
    <xf numFmtId="164" fontId="2" fillId="3" borderId="4" xfId="7" applyNumberFormat="1" applyFont="1" applyFill="1" applyBorder="1" applyAlignment="1">
      <alignment horizontal="right" vertical="center"/>
    </xf>
    <xf numFmtId="169" fontId="3" fillId="6" borderId="4" xfId="7" applyNumberFormat="1" applyFont="1" applyFill="1" applyBorder="1" applyAlignment="1">
      <alignment vertical="top" wrapText="1"/>
    </xf>
    <xf numFmtId="164" fontId="3" fillId="6" borderId="4" xfId="7" applyNumberFormat="1" applyFont="1" applyFill="1" applyBorder="1" applyAlignment="1">
      <alignment horizontal="right" vertical="top"/>
    </xf>
    <xf numFmtId="169" fontId="3" fillId="2" borderId="4" xfId="7" applyNumberFormat="1" applyFont="1" applyFill="1" applyBorder="1" applyAlignment="1">
      <alignment vertical="center" wrapText="1"/>
    </xf>
    <xf numFmtId="2" fontId="3" fillId="2" borderId="4" xfId="7" applyNumberFormat="1" applyFont="1" applyFill="1" applyBorder="1" applyAlignment="1">
      <alignment vertical="center" wrapText="1"/>
    </xf>
    <xf numFmtId="169" fontId="4" fillId="6" borderId="4" xfId="7" applyNumberFormat="1" applyFont="1" applyFill="1" applyBorder="1" applyAlignment="1">
      <alignment vertical="top" wrapText="1"/>
    </xf>
    <xf numFmtId="169" fontId="4" fillId="2" borderId="4" xfId="7" applyNumberFormat="1" applyFont="1" applyFill="1" applyBorder="1" applyAlignment="1">
      <alignment horizontal="left" vertical="center" wrapText="1"/>
    </xf>
    <xf numFmtId="164" fontId="2" fillId="2" borderId="4" xfId="7" applyNumberFormat="1" applyFont="1" applyFill="1" applyBorder="1" applyAlignment="1">
      <alignment horizontal="right" vertical="center"/>
    </xf>
    <xf numFmtId="169" fontId="3" fillId="2" borderId="4" xfId="7" applyNumberFormat="1" applyFont="1" applyFill="1" applyBorder="1" applyAlignment="1">
      <alignment horizontal="left" vertical="center" wrapText="1"/>
    </xf>
    <xf numFmtId="164" fontId="4" fillId="2" borderId="4" xfId="7" applyNumberFormat="1" applyFont="1" applyFill="1" applyBorder="1" applyAlignment="1">
      <alignment horizontal="right" vertical="center"/>
    </xf>
    <xf numFmtId="164" fontId="4" fillId="3" borderId="4" xfId="7" applyNumberFormat="1" applyFont="1" applyFill="1" applyBorder="1" applyAlignment="1">
      <alignment horizontal="right" vertical="top"/>
    </xf>
    <xf numFmtId="164" fontId="4" fillId="2" borderId="4" xfId="7" applyNumberFormat="1" applyFont="1" applyFill="1" applyBorder="1" applyAlignment="1">
      <alignment horizontal="right" vertical="top"/>
    </xf>
    <xf numFmtId="2" fontId="3" fillId="6" borderId="4" xfId="7" applyNumberFormat="1" applyFont="1" applyFill="1" applyBorder="1" applyAlignment="1">
      <alignment vertical="top" wrapText="1"/>
    </xf>
    <xf numFmtId="164" fontId="2" fillId="6" borderId="4" xfId="7" applyNumberFormat="1" applyFont="1" applyFill="1" applyBorder="1" applyAlignment="1">
      <alignment horizontal="right" vertical="top"/>
    </xf>
    <xf numFmtId="2" fontId="4" fillId="6" borderId="4" xfId="7" applyNumberFormat="1" applyFont="1" applyFill="1" applyBorder="1" applyAlignment="1">
      <alignment vertical="top" wrapText="1"/>
    </xf>
    <xf numFmtId="175" fontId="6" fillId="18" borderId="4" xfId="8" applyFont="1" applyFill="1" applyAlignment="1">
      <alignment vertical="center"/>
    </xf>
    <xf numFmtId="175" fontId="2" fillId="18" borderId="4" xfId="8" applyFont="1" applyFill="1" applyAlignment="1">
      <alignment vertical="center"/>
    </xf>
    <xf numFmtId="175" fontId="9" fillId="18" borderId="4" xfId="8" applyFont="1" applyFill="1" applyAlignment="1">
      <alignment vertical="center"/>
    </xf>
    <xf numFmtId="175" fontId="6" fillId="19" borderId="4" xfId="8" applyFont="1" applyFill="1" applyAlignment="1">
      <alignment vertical="center"/>
    </xf>
    <xf numFmtId="175" fontId="9" fillId="19" borderId="4" xfId="8" applyFont="1" applyFill="1" applyAlignment="1">
      <alignment vertical="center"/>
    </xf>
    <xf numFmtId="175" fontId="7" fillId="19" borderId="4" xfId="9" applyFont="1" applyFill="1" applyAlignment="1">
      <alignment horizontal="left"/>
    </xf>
    <xf numFmtId="164" fontId="7" fillId="3" borderId="4" xfId="10" applyNumberFormat="1" applyFont="1" applyFill="1" applyAlignment="1">
      <alignment horizontal="right" wrapText="1"/>
    </xf>
    <xf numFmtId="175" fontId="9" fillId="19" borderId="4" xfId="9" applyFont="1" applyFill="1" applyAlignment="1">
      <alignment horizontal="left" vertical="top" wrapText="1"/>
    </xf>
    <xf numFmtId="164" fontId="9" fillId="3" borderId="4" xfId="10" applyNumberFormat="1" applyFont="1" applyFill="1" applyAlignment="1">
      <alignment horizontal="right" vertical="top" wrapText="1"/>
    </xf>
    <xf numFmtId="175" fontId="4" fillId="18" borderId="4" xfId="8" applyFont="1" applyFill="1" applyAlignment="1">
      <alignment vertical="center"/>
    </xf>
    <xf numFmtId="175" fontId="7" fillId="19" borderId="4" xfId="9" applyFont="1" applyFill="1" applyAlignment="1">
      <alignment horizontal="center" vertical="center" wrapText="1"/>
    </xf>
    <xf numFmtId="175" fontId="7" fillId="19" borderId="4" xfId="9" applyFont="1" applyFill="1" applyAlignment="1">
      <alignment horizontal="right" vertical="center" wrapText="1"/>
    </xf>
    <xf numFmtId="175" fontId="7" fillId="19" borderId="4" xfId="11" applyFont="1" applyFill="1" applyAlignment="1">
      <alignment horizontal="right" vertical="center" wrapText="1"/>
    </xf>
    <xf numFmtId="0" fontId="13" fillId="0" borderId="4" xfId="10" applyFont="1" applyFill="1" applyBorder="1"/>
    <xf numFmtId="170" fontId="13" fillId="0" borderId="4" xfId="10" applyNumberFormat="1" applyFont="1" applyFill="1" applyBorder="1" applyAlignment="1">
      <alignment wrapText="1"/>
    </xf>
    <xf numFmtId="175" fontId="7" fillId="20" borderId="4" xfId="8" applyFont="1" applyFill="1" applyAlignment="1">
      <alignment horizontal="left" wrapText="1"/>
    </xf>
    <xf numFmtId="164" fontId="7" fillId="20" borderId="4" xfId="12" applyNumberFormat="1" applyFont="1" applyFill="1" applyAlignment="1">
      <alignment horizontal="right"/>
    </xf>
    <xf numFmtId="175" fontId="2" fillId="18" borderId="4" xfId="8" applyFont="1" applyFill="1" applyAlignment="1">
      <alignment wrapText="1"/>
    </xf>
    <xf numFmtId="0" fontId="13" fillId="0" borderId="4" xfId="10" applyFont="1" applyFill="1" applyBorder="1" applyAlignment="1">
      <alignment horizontal="left"/>
    </xf>
    <xf numFmtId="170" fontId="13" fillId="0" borderId="4" xfId="10" applyNumberFormat="1" applyFont="1" applyFill="1" applyBorder="1"/>
    <xf numFmtId="175" fontId="9" fillId="20" borderId="4" xfId="8" applyFont="1" applyFill="1" applyAlignment="1">
      <alignment horizontal="left" vertical="top" wrapText="1"/>
    </xf>
    <xf numFmtId="175" fontId="2" fillId="18" borderId="4" xfId="8" applyFont="1" applyFill="1" applyAlignment="1">
      <alignment vertical="top" wrapText="1"/>
    </xf>
    <xf numFmtId="175" fontId="9" fillId="19" borderId="4" xfId="8" applyFont="1" applyFill="1" applyAlignment="1">
      <alignment horizontal="left" vertical="center" wrapText="1"/>
    </xf>
    <xf numFmtId="164" fontId="6" fillId="19" borderId="4" xfId="12" applyNumberFormat="1" applyFont="1" applyFill="1" applyAlignment="1">
      <alignment horizontal="right" vertical="center"/>
    </xf>
    <xf numFmtId="175" fontId="2" fillId="18" borderId="4" xfId="8" applyFont="1" applyFill="1" applyAlignment="1">
      <alignment vertical="center" wrapText="1"/>
    </xf>
    <xf numFmtId="164" fontId="6" fillId="18" borderId="4" xfId="12" applyNumberFormat="1" applyFont="1" applyFill="1" applyBorder="1" applyAlignment="1">
      <alignment horizontal="left" vertical="center" wrapText="1"/>
    </xf>
    <xf numFmtId="164" fontId="6" fillId="18" borderId="4" xfId="12" applyNumberFormat="1" applyFont="1" applyFill="1" applyBorder="1" applyAlignment="1">
      <alignment horizontal="right" vertical="center"/>
    </xf>
    <xf numFmtId="164" fontId="7" fillId="18" borderId="4" xfId="12" applyNumberFormat="1" applyFont="1" applyFill="1" applyBorder="1" applyAlignment="1">
      <alignment horizontal="left" wrapText="1"/>
    </xf>
    <xf numFmtId="164" fontId="6" fillId="18" borderId="4" xfId="12" applyNumberFormat="1" applyFont="1" applyFill="1" applyBorder="1" applyAlignment="1">
      <alignment horizontal="right"/>
    </xf>
    <xf numFmtId="170" fontId="6" fillId="18" borderId="4" xfId="12" applyNumberFormat="1" applyFont="1" applyFill="1" applyBorder="1" applyAlignment="1">
      <alignment horizontal="right"/>
    </xf>
    <xf numFmtId="175" fontId="3" fillId="18" borderId="4" xfId="8" applyFont="1" applyFill="1" applyAlignment="1">
      <alignment wrapText="1"/>
    </xf>
    <xf numFmtId="3" fontId="3" fillId="18" borderId="4" xfId="8" applyNumberFormat="1" applyFont="1" applyFill="1" applyAlignment="1">
      <alignment wrapText="1"/>
    </xf>
    <xf numFmtId="164" fontId="9" fillId="18" borderId="4" xfId="12" applyNumberFormat="1" applyFont="1" applyFill="1" applyBorder="1" applyAlignment="1">
      <alignment horizontal="left" vertical="top" wrapText="1"/>
    </xf>
    <xf numFmtId="175" fontId="3" fillId="18" borderId="4" xfId="8" applyFont="1" applyFill="1" applyAlignment="1">
      <alignment vertical="top" wrapText="1"/>
    </xf>
    <xf numFmtId="3" fontId="3" fillId="18" borderId="4" xfId="8" applyNumberFormat="1" applyFont="1" applyFill="1" applyAlignment="1">
      <alignment vertical="top" wrapText="1"/>
    </xf>
    <xf numFmtId="175" fontId="3" fillId="18" borderId="4" xfId="8" applyFont="1" applyFill="1" applyAlignment="1">
      <alignment vertical="center" wrapText="1"/>
    </xf>
    <xf numFmtId="3" fontId="3" fillId="18" borderId="4" xfId="8" applyNumberFormat="1" applyFont="1" applyFill="1" applyAlignment="1">
      <alignment vertical="center" wrapText="1"/>
    </xf>
    <xf numFmtId="175" fontId="7" fillId="18" borderId="4" xfId="8" applyFont="1" applyFill="1" applyAlignment="1">
      <alignment vertical="top" wrapText="1"/>
    </xf>
    <xf numFmtId="164" fontId="9" fillId="19" borderId="4" xfId="8" applyNumberFormat="1" applyFont="1" applyFill="1" applyAlignment="1">
      <alignment horizontal="right" vertical="center"/>
    </xf>
    <xf numFmtId="175" fontId="9" fillId="0" borderId="4" xfId="8" applyFont="1" applyAlignment="1">
      <alignment horizontal="left" vertical="center" wrapText="1"/>
    </xf>
    <xf numFmtId="164" fontId="9" fillId="0" borderId="4" xfId="8" applyNumberFormat="1" applyFont="1" applyAlignment="1">
      <alignment horizontal="right" vertical="center"/>
    </xf>
    <xf numFmtId="175" fontId="2" fillId="0" borderId="4" xfId="8" applyFont="1" applyAlignment="1">
      <alignment vertical="center" wrapText="1"/>
    </xf>
    <xf numFmtId="175" fontId="2" fillId="19" borderId="4" xfId="8" applyFont="1" applyFill="1" applyAlignment="1">
      <alignment vertical="center"/>
    </xf>
    <xf numFmtId="175" fontId="4" fillId="19" borderId="4" xfId="8" applyFont="1" applyFill="1" applyAlignment="1">
      <alignment vertical="center"/>
    </xf>
    <xf numFmtId="175" fontId="3" fillId="19" borderId="4" xfId="9" applyFont="1" applyFill="1" applyAlignment="1">
      <alignment horizontal="left"/>
    </xf>
    <xf numFmtId="175" fontId="3" fillId="19" borderId="4" xfId="9" applyFont="1" applyFill="1" applyAlignment="1">
      <alignment horizontal="right" wrapText="1"/>
    </xf>
    <xf numFmtId="175" fontId="3" fillId="19" borderId="4" xfId="9" applyFont="1" applyFill="1" applyAlignment="1">
      <alignment horizontal="right" vertical="top" wrapText="1"/>
    </xf>
    <xf numFmtId="164" fontId="3" fillId="18" borderId="4" xfId="8" applyNumberFormat="1" applyFont="1" applyFill="1" applyAlignment="1">
      <alignment vertical="center" wrapText="1"/>
    </xf>
    <xf numFmtId="175" fontId="4" fillId="19" borderId="4" xfId="9" applyFont="1" applyFill="1" applyAlignment="1">
      <alignment horizontal="left" vertical="top" wrapText="1"/>
    </xf>
    <xf numFmtId="175" fontId="4" fillId="19" borderId="4" xfId="9" applyFont="1" applyFill="1" applyAlignment="1">
      <alignment horizontal="right" vertical="top" wrapText="1"/>
    </xf>
    <xf numFmtId="164" fontId="3" fillId="0" borderId="4" xfId="8" applyNumberFormat="1" applyFont="1" applyAlignment="1">
      <alignment vertical="center" wrapText="1"/>
    </xf>
    <xf numFmtId="175" fontId="3" fillId="19" borderId="4" xfId="9" applyFont="1" applyFill="1" applyAlignment="1">
      <alignment horizontal="center" vertical="center" wrapText="1"/>
    </xf>
    <xf numFmtId="175" fontId="3" fillId="19" borderId="4" xfId="9" applyFont="1" applyFill="1" applyAlignment="1">
      <alignment horizontal="right" vertical="center" wrapText="1"/>
    </xf>
    <xf numFmtId="175" fontId="3" fillId="19" borderId="4" xfId="11" applyFont="1" applyFill="1" applyAlignment="1">
      <alignment horizontal="right" vertical="center" wrapText="1"/>
    </xf>
    <xf numFmtId="175" fontId="3" fillId="20" borderId="4" xfId="8" applyFont="1" applyFill="1" applyAlignment="1">
      <alignment horizontal="left" vertical="center" wrapText="1"/>
    </xf>
    <xf numFmtId="164" fontId="3" fillId="20" borderId="4" xfId="12" applyNumberFormat="1" applyFont="1" applyFill="1" applyAlignment="1">
      <alignment horizontal="right" vertical="center"/>
    </xf>
    <xf numFmtId="175" fontId="4" fillId="20" borderId="4" xfId="8" applyFont="1" applyFill="1" applyAlignment="1">
      <alignment horizontal="left" vertical="center" wrapText="1"/>
    </xf>
    <xf numFmtId="175" fontId="4" fillId="19" borderId="4" xfId="8" applyFont="1" applyFill="1" applyAlignment="1">
      <alignment horizontal="left" vertical="center" wrapText="1"/>
    </xf>
    <xf numFmtId="164" fontId="2" fillId="19" borderId="4" xfId="12" applyNumberFormat="1" applyFont="1" applyFill="1" applyAlignment="1">
      <alignment horizontal="right" vertical="center"/>
    </xf>
    <xf numFmtId="164" fontId="3" fillId="21" borderId="4" xfId="12" applyNumberFormat="1" applyFont="1" applyFill="1" applyBorder="1" applyAlignment="1">
      <alignment vertical="center" wrapText="1"/>
    </xf>
    <xf numFmtId="164" fontId="3" fillId="21" borderId="4" xfId="12" applyNumberFormat="1" applyFont="1" applyFill="1" applyBorder="1" applyAlignment="1">
      <alignment horizontal="right" vertical="center"/>
    </xf>
    <xf numFmtId="164" fontId="4" fillId="21" borderId="4" xfId="12" applyNumberFormat="1" applyFont="1" applyFill="1" applyBorder="1" applyAlignment="1">
      <alignment vertical="center" wrapText="1"/>
    </xf>
    <xf numFmtId="164" fontId="2" fillId="18" borderId="4" xfId="12" applyNumberFormat="1" applyFont="1" applyFill="1" applyBorder="1" applyAlignment="1">
      <alignment horizontal="left" vertical="center" wrapText="1"/>
    </xf>
    <xf numFmtId="164" fontId="2" fillId="18" borderId="4" xfId="12" applyNumberFormat="1" applyFont="1" applyFill="1" applyBorder="1" applyAlignment="1">
      <alignment horizontal="right" vertical="center"/>
    </xf>
    <xf numFmtId="164" fontId="3" fillId="18" borderId="4" xfId="12" applyNumberFormat="1" applyFont="1" applyFill="1" applyBorder="1" applyAlignment="1">
      <alignment horizontal="left" vertical="center" wrapText="1" indent="3"/>
    </xf>
    <xf numFmtId="164" fontId="4" fillId="18" borderId="4" xfId="12" applyNumberFormat="1" applyFont="1" applyFill="1" applyBorder="1" applyAlignment="1">
      <alignment horizontal="left" vertical="center" wrapText="1" indent="3"/>
    </xf>
    <xf numFmtId="164" fontId="4" fillId="19" borderId="4" xfId="8" applyNumberFormat="1" applyFont="1" applyFill="1" applyAlignment="1">
      <alignment horizontal="right" vertical="center"/>
    </xf>
    <xf numFmtId="164" fontId="4" fillId="19" borderId="4" xfId="8" applyNumberFormat="1" applyFont="1" applyFill="1" applyAlignment="1">
      <alignment horizontal="right" vertical="center" wrapText="1"/>
    </xf>
    <xf numFmtId="175" fontId="3" fillId="18" borderId="4" xfId="8" applyFont="1" applyFill="1" applyAlignment="1">
      <alignment vertical="center"/>
    </xf>
    <xf numFmtId="175" fontId="27" fillId="18" borderId="4" xfId="8" applyFont="1" applyFill="1" applyAlignment="1">
      <alignment vertical="center"/>
    </xf>
    <xf numFmtId="164" fontId="2" fillId="18" borderId="4" xfId="12" applyNumberFormat="1" applyFont="1" applyFill="1" applyAlignment="1">
      <alignment vertical="center"/>
    </xf>
    <xf numFmtId="169" fontId="6" fillId="2" borderId="4" xfId="13" applyNumberFormat="1" applyFont="1" applyFill="1" applyBorder="1" applyAlignment="1">
      <alignment horizontal="left" vertical="top"/>
    </xf>
    <xf numFmtId="169" fontId="6" fillId="2" borderId="4" xfId="13" applyNumberFormat="1" applyFont="1" applyFill="1" applyBorder="1" applyAlignment="1">
      <alignment vertical="center"/>
    </xf>
    <xf numFmtId="169" fontId="2" fillId="2" borderId="4" xfId="13" applyNumberFormat="1" applyFont="1" applyFill="1" applyBorder="1" applyAlignment="1">
      <alignment horizontal="left" vertical="top" wrapText="1"/>
    </xf>
    <xf numFmtId="169" fontId="2" fillId="2" borderId="4" xfId="13" applyNumberFormat="1" applyFont="1" applyFill="1" applyBorder="1" applyAlignment="1">
      <alignment vertical="center"/>
    </xf>
    <xf numFmtId="0" fontId="11" fillId="0" borderId="4" xfId="13"/>
    <xf numFmtId="169" fontId="2" fillId="2" borderId="4" xfId="13" applyNumberFormat="1" applyFont="1" applyFill="1" applyBorder="1" applyAlignment="1">
      <alignment horizontal="left"/>
    </xf>
    <xf numFmtId="169" fontId="3" fillId="2" borderId="4" xfId="13" applyNumberFormat="1" applyFont="1" applyFill="1" applyBorder="1"/>
    <xf numFmtId="169" fontId="2" fillId="2" borderId="4" xfId="13" applyNumberFormat="1" applyFont="1" applyFill="1" applyBorder="1" applyAlignment="1">
      <alignment horizontal="left" vertical="top"/>
    </xf>
    <xf numFmtId="169" fontId="3" fillId="2" borderId="4" xfId="13" applyNumberFormat="1" applyFont="1" applyFill="1" applyBorder="1" applyAlignment="1">
      <alignment vertical="top"/>
    </xf>
    <xf numFmtId="169" fontId="9" fillId="2" borderId="4" xfId="13" applyNumberFormat="1" applyFont="1" applyFill="1" applyBorder="1" applyAlignment="1">
      <alignment vertical="center"/>
    </xf>
    <xf numFmtId="169" fontId="6" fillId="3" borderId="4" xfId="13" applyNumberFormat="1" applyFont="1" applyFill="1" applyBorder="1" applyAlignment="1">
      <alignment horizontal="left" vertical="top"/>
    </xf>
    <xf numFmtId="169" fontId="6" fillId="3" borderId="4" xfId="13" applyNumberFormat="1" applyFont="1" applyFill="1" applyBorder="1" applyAlignment="1">
      <alignment vertical="center"/>
    </xf>
    <xf numFmtId="169" fontId="9" fillId="3" borderId="4" xfId="13" applyNumberFormat="1" applyFont="1" applyFill="1" applyBorder="1" applyAlignment="1">
      <alignment vertical="center"/>
    </xf>
    <xf numFmtId="164" fontId="7" fillId="3" borderId="4" xfId="13" applyNumberFormat="1" applyFont="1" applyFill="1" applyBorder="1" applyAlignment="1">
      <alignment horizontal="left"/>
    </xf>
    <xf numFmtId="164" fontId="7" fillId="3" borderId="4" xfId="13" applyNumberFormat="1" applyFont="1" applyFill="1" applyBorder="1" applyAlignment="1">
      <alignment horizontal="right" wrapText="1"/>
    </xf>
    <xf numFmtId="169" fontId="2" fillId="2" borderId="4" xfId="13" applyNumberFormat="1" applyFont="1" applyFill="1" applyBorder="1" applyAlignment="1">
      <alignment horizontal="center" vertical="top" wrapText="1"/>
    </xf>
    <xf numFmtId="169" fontId="2" fillId="2" borderId="4" xfId="13" applyNumberFormat="1" applyFont="1" applyFill="1" applyBorder="1" applyAlignment="1">
      <alignment horizontal="center" vertical="top"/>
    </xf>
    <xf numFmtId="164" fontId="9" fillId="3" borderId="4" xfId="13" applyNumberFormat="1" applyFont="1" applyFill="1" applyBorder="1" applyAlignment="1">
      <alignment horizontal="left" vertical="top" wrapText="1"/>
    </xf>
    <xf numFmtId="164" fontId="9" fillId="3" borderId="4" xfId="13" applyNumberFormat="1" applyFont="1" applyFill="1" applyBorder="1" applyAlignment="1">
      <alignment horizontal="right" vertical="top" wrapText="1"/>
    </xf>
    <xf numFmtId="0" fontId="12" fillId="14" borderId="7" xfId="13" applyFont="1" applyFill="1" applyBorder="1"/>
    <xf numFmtId="170" fontId="12" fillId="14" borderId="7" xfId="13" applyNumberFormat="1" applyFont="1" applyFill="1" applyBorder="1" applyAlignment="1">
      <alignment wrapText="1"/>
    </xf>
    <xf numFmtId="169" fontId="7" fillId="3" borderId="4" xfId="13" applyNumberFormat="1" applyFont="1" applyFill="1" applyBorder="1" applyAlignment="1">
      <alignment horizontal="left" vertical="top" wrapText="1"/>
    </xf>
    <xf numFmtId="169" fontId="7" fillId="3" borderId="4" xfId="13" applyNumberFormat="1" applyFont="1" applyFill="1" applyBorder="1" applyAlignment="1">
      <alignment horizontal="right"/>
    </xf>
    <xf numFmtId="169" fontId="7" fillId="3" borderId="4" xfId="13" applyNumberFormat="1" applyFont="1" applyFill="1" applyBorder="1" applyAlignment="1">
      <alignment horizontal="right" vertical="center"/>
    </xf>
    <xf numFmtId="169" fontId="7" fillId="4" borderId="4" xfId="13" applyNumberFormat="1" applyFont="1" applyFill="1" applyBorder="1" applyAlignment="1">
      <alignment horizontal="left"/>
    </xf>
    <xf numFmtId="164" fontId="7" fillId="4" borderId="4" xfId="13" applyNumberFormat="1" applyFont="1" applyFill="1" applyBorder="1"/>
    <xf numFmtId="169" fontId="3" fillId="2" borderId="4" xfId="13" applyNumberFormat="1" applyFont="1" applyFill="1" applyBorder="1" applyAlignment="1">
      <alignment horizontal="center" wrapText="1"/>
    </xf>
    <xf numFmtId="0" fontId="28" fillId="22" borderId="8" xfId="13" applyFont="1" applyFill="1" applyBorder="1" applyAlignment="1">
      <alignment horizontal="left"/>
    </xf>
    <xf numFmtId="170" fontId="28" fillId="22" borderId="8" xfId="13" applyNumberFormat="1" applyFont="1" applyFill="1" applyBorder="1"/>
    <xf numFmtId="169" fontId="2" fillId="2" borderId="4" xfId="13" applyNumberFormat="1" applyFont="1" applyFill="1" applyBorder="1"/>
    <xf numFmtId="169" fontId="9" fillId="4" borderId="4" xfId="13" applyNumberFormat="1" applyFont="1" applyFill="1" applyBorder="1" applyAlignment="1">
      <alignment vertical="top" wrapText="1"/>
    </xf>
    <xf numFmtId="0" fontId="11" fillId="0" borderId="4" xfId="13" applyAlignment="1">
      <alignment vertical="top"/>
    </xf>
    <xf numFmtId="169" fontId="2" fillId="2" borderId="4" xfId="13" applyNumberFormat="1" applyFont="1" applyFill="1" applyBorder="1" applyAlignment="1">
      <alignment vertical="top" wrapText="1"/>
    </xf>
    <xf numFmtId="169" fontId="7" fillId="23" borderId="4" xfId="13" applyNumberFormat="1" applyFont="1" applyFill="1" applyBorder="1" applyAlignment="1">
      <alignment horizontal="left" vertical="center" wrapText="1"/>
    </xf>
    <xf numFmtId="164" fontId="6" fillId="23" borderId="4" xfId="13" applyNumberFormat="1" applyFont="1" applyFill="1" applyBorder="1" applyAlignment="1">
      <alignment horizontal="left" vertical="center"/>
    </xf>
    <xf numFmtId="169" fontId="2" fillId="2" borderId="4" xfId="13" applyNumberFormat="1" applyFont="1" applyFill="1" applyBorder="1" applyAlignment="1">
      <alignment vertical="center" wrapText="1"/>
    </xf>
    <xf numFmtId="164" fontId="6" fillId="2" borderId="4" xfId="13" applyNumberFormat="1" applyFont="1" applyFill="1" applyBorder="1"/>
    <xf numFmtId="169" fontId="2" fillId="2" borderId="4" xfId="13" applyNumberFormat="1" applyFont="1" applyFill="1" applyBorder="1" applyAlignment="1">
      <alignment horizontal="left" wrapText="1"/>
    </xf>
    <xf numFmtId="0" fontId="13" fillId="0" borderId="4" xfId="13" applyFont="1" applyFill="1" applyBorder="1" applyAlignment="1">
      <alignment horizontal="left"/>
    </xf>
    <xf numFmtId="170" fontId="13" fillId="0" borderId="4" xfId="13" applyNumberFormat="1" applyFont="1" applyFill="1" applyBorder="1"/>
    <xf numFmtId="169" fontId="2" fillId="2" borderId="4" xfId="13" applyNumberFormat="1" applyFont="1" applyFill="1" applyBorder="1" applyAlignment="1">
      <alignment wrapText="1"/>
    </xf>
    <xf numFmtId="169" fontId="7" fillId="2" borderId="4" xfId="13" applyNumberFormat="1" applyFont="1" applyFill="1" applyBorder="1" applyAlignment="1">
      <alignment wrapText="1"/>
    </xf>
    <xf numFmtId="164" fontId="6" fillId="18" borderId="4" xfId="13" applyNumberFormat="1" applyFont="1" applyFill="1" applyBorder="1" applyAlignment="1"/>
    <xf numFmtId="169" fontId="9" fillId="2" borderId="4" xfId="13" applyNumberFormat="1" applyFont="1" applyFill="1" applyBorder="1" applyAlignment="1">
      <alignment vertical="top" wrapText="1"/>
    </xf>
    <xf numFmtId="0" fontId="14" fillId="0" borderId="4" xfId="13" applyFont="1" applyAlignment="1">
      <alignment vertical="top"/>
    </xf>
    <xf numFmtId="169" fontId="3" fillId="2" borderId="4" xfId="13" applyNumberFormat="1" applyFont="1" applyFill="1" applyBorder="1" applyAlignment="1">
      <alignment wrapText="1"/>
    </xf>
    <xf numFmtId="164" fontId="2" fillId="2" borderId="4" xfId="13" applyNumberFormat="1" applyFont="1" applyFill="1" applyBorder="1"/>
    <xf numFmtId="164" fontId="6" fillId="2" borderId="4" xfId="13" applyNumberFormat="1" applyFont="1" applyFill="1" applyBorder="1" applyAlignment="1"/>
    <xf numFmtId="169" fontId="4" fillId="2" borderId="4" xfId="13" applyNumberFormat="1" applyFont="1" applyFill="1" applyBorder="1" applyAlignment="1">
      <alignment vertical="top" wrapText="1"/>
    </xf>
    <xf numFmtId="164" fontId="2" fillId="2" borderId="4" xfId="13" applyNumberFormat="1" applyFont="1" applyFill="1" applyBorder="1" applyAlignment="1">
      <alignment vertical="top"/>
    </xf>
    <xf numFmtId="164" fontId="6" fillId="2" borderId="4" xfId="13" applyNumberFormat="1" applyFont="1" applyFill="1" applyBorder="1" applyAlignment="1">
      <alignment vertical="top"/>
    </xf>
    <xf numFmtId="169" fontId="2" fillId="2" borderId="4" xfId="13" applyNumberFormat="1" applyFont="1" applyFill="1" applyBorder="1" applyAlignment="1">
      <alignment vertical="top"/>
    </xf>
    <xf numFmtId="169" fontId="7" fillId="2" borderId="4" xfId="13" applyNumberFormat="1" applyFont="1" applyFill="1" applyBorder="1" applyAlignment="1">
      <alignment horizontal="left" vertical="center" wrapText="1"/>
    </xf>
    <xf numFmtId="164" fontId="6" fillId="2" borderId="4" xfId="13" applyNumberFormat="1" applyFont="1" applyFill="1" applyBorder="1" applyAlignment="1">
      <alignment horizontal="right" vertical="center"/>
    </xf>
    <xf numFmtId="164" fontId="6" fillId="3" borderId="4" xfId="13" applyNumberFormat="1" applyFont="1" applyFill="1" applyBorder="1" applyAlignment="1">
      <alignment horizontal="right" vertical="top"/>
    </xf>
    <xf numFmtId="173" fontId="2" fillId="2" borderId="4" xfId="13" applyNumberFormat="1" applyFont="1" applyFill="1" applyBorder="1" applyAlignment="1">
      <alignment vertical="center"/>
    </xf>
    <xf numFmtId="166" fontId="2" fillId="2" borderId="4" xfId="13" applyNumberFormat="1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horizontal="center" wrapText="1"/>
    </xf>
    <xf numFmtId="0" fontId="8" fillId="0" borderId="3" xfId="0" applyFont="1" applyBorder="1"/>
    <xf numFmtId="0" fontId="8" fillId="0" borderId="4" xfId="0" applyFont="1" applyBorder="1"/>
    <xf numFmtId="164" fontId="9" fillId="2" borderId="2" xfId="0" applyNumberFormat="1" applyFont="1" applyFill="1" applyBorder="1" applyAlignment="1">
      <alignment horizontal="center" vertical="top" wrapText="1"/>
    </xf>
    <xf numFmtId="164" fontId="7" fillId="2" borderId="4" xfId="1" applyNumberFormat="1" applyFont="1" applyFill="1" applyBorder="1" applyAlignment="1">
      <alignment horizontal="center" wrapText="1"/>
    </xf>
    <xf numFmtId="0" fontId="8" fillId="0" borderId="4" xfId="1" applyNumberFormat="1" applyFont="1" applyBorder="1"/>
    <xf numFmtId="164" fontId="9" fillId="2" borderId="4" xfId="1" applyNumberFormat="1" applyFont="1" applyFill="1" applyBorder="1" applyAlignment="1">
      <alignment horizontal="center" vertical="top" wrapText="1"/>
    </xf>
    <xf numFmtId="164" fontId="3" fillId="2" borderId="4" xfId="1" applyNumberFormat="1" applyFont="1" applyFill="1" applyBorder="1" applyAlignment="1">
      <alignment horizontal="left" wrapText="1" indent="1"/>
    </xf>
    <xf numFmtId="164" fontId="7" fillId="2" borderId="4" xfId="3" applyNumberFormat="1" applyFont="1" applyFill="1" applyBorder="1" applyAlignment="1">
      <alignment horizontal="center" wrapText="1"/>
    </xf>
    <xf numFmtId="0" fontId="8" fillId="0" borderId="4" xfId="3" applyFont="1" applyBorder="1"/>
    <xf numFmtId="164" fontId="9" fillId="2" borderId="4" xfId="3" applyNumberFormat="1" applyFont="1" applyFill="1" applyBorder="1" applyAlignment="1">
      <alignment horizontal="center" vertical="top" wrapText="1"/>
    </xf>
    <xf numFmtId="169" fontId="7" fillId="2" borderId="4" xfId="4" applyNumberFormat="1" applyFont="1" applyFill="1" applyBorder="1" applyAlignment="1">
      <alignment horizontal="center" wrapText="1"/>
    </xf>
    <xf numFmtId="169" fontId="9" fillId="2" borderId="4" xfId="4" applyNumberFormat="1" applyFont="1" applyFill="1" applyBorder="1" applyAlignment="1">
      <alignment horizontal="center" vertical="top" wrapText="1"/>
    </xf>
    <xf numFmtId="169" fontId="7" fillId="3" borderId="4" xfId="4" applyNumberFormat="1" applyFont="1" applyFill="1" applyBorder="1" applyAlignment="1">
      <alignment horizontal="center" wrapText="1"/>
    </xf>
    <xf numFmtId="169" fontId="7" fillId="3" borderId="4" xfId="4" applyNumberFormat="1" applyFont="1" applyFill="1" applyBorder="1" applyAlignment="1">
      <alignment horizontal="center"/>
    </xf>
    <xf numFmtId="169" fontId="9" fillId="3" borderId="4" xfId="4" applyNumberFormat="1" applyFont="1" applyFill="1" applyBorder="1" applyAlignment="1">
      <alignment horizontal="center" vertical="top" wrapText="1"/>
    </xf>
    <xf numFmtId="169" fontId="7" fillId="2" borderId="4" xfId="5" applyFont="1" applyFill="1" applyBorder="1" applyAlignment="1">
      <alignment horizontal="center" wrapText="1"/>
    </xf>
    <xf numFmtId="0" fontId="8" fillId="0" borderId="4" xfId="5" applyNumberFormat="1" applyFont="1" applyBorder="1"/>
    <xf numFmtId="169" fontId="9" fillId="2" borderId="4" xfId="5" applyFont="1" applyFill="1" applyBorder="1" applyAlignment="1">
      <alignment horizontal="center" vertical="top" wrapText="1"/>
    </xf>
    <xf numFmtId="169" fontId="7" fillId="2" borderId="4" xfId="5" applyFont="1" applyFill="1" applyBorder="1" applyAlignment="1">
      <alignment horizontal="center"/>
    </xf>
    <xf numFmtId="169" fontId="9" fillId="2" borderId="4" xfId="5" applyFont="1" applyFill="1" applyBorder="1" applyAlignment="1">
      <alignment horizontal="center" vertical="top"/>
    </xf>
    <xf numFmtId="169" fontId="7" fillId="3" borderId="4" xfId="5" applyFont="1" applyFill="1" applyBorder="1" applyAlignment="1">
      <alignment horizontal="center" wrapText="1"/>
    </xf>
    <xf numFmtId="169" fontId="7" fillId="3" borderId="4" xfId="5" applyFont="1" applyFill="1" applyBorder="1" applyAlignment="1">
      <alignment horizontal="center"/>
    </xf>
    <xf numFmtId="169" fontId="9" fillId="3" borderId="4" xfId="5" applyFont="1" applyFill="1" applyBorder="1" applyAlignment="1">
      <alignment horizontal="center" vertical="top" wrapText="1"/>
    </xf>
    <xf numFmtId="169" fontId="7" fillId="15" borderId="4" xfId="5" applyFont="1" applyFill="1" applyBorder="1" applyAlignment="1">
      <alignment horizontal="center" wrapText="1"/>
    </xf>
    <xf numFmtId="169" fontId="9" fillId="3" borderId="4" xfId="6" applyNumberFormat="1" applyFont="1" applyFill="1" applyBorder="1" applyAlignment="1">
      <alignment horizontal="center" vertical="top" wrapText="1"/>
    </xf>
    <xf numFmtId="169" fontId="9" fillId="3" borderId="4" xfId="6" applyNumberFormat="1" applyFont="1" applyFill="1" applyBorder="1" applyAlignment="1">
      <alignment horizontal="right" vertical="top"/>
    </xf>
    <xf numFmtId="169" fontId="9" fillId="3" borderId="4" xfId="6" applyNumberFormat="1" applyFont="1" applyFill="1" applyBorder="1" applyAlignment="1">
      <alignment horizontal="center" vertical="top"/>
    </xf>
    <xf numFmtId="0" fontId="8" fillId="0" borderId="4" xfId="6" applyFont="1" applyBorder="1"/>
    <xf numFmtId="169" fontId="7" fillId="2" borderId="4" xfId="6" applyNumberFormat="1" applyFont="1" applyFill="1" applyBorder="1" applyAlignment="1">
      <alignment horizontal="center" wrapText="1"/>
    </xf>
    <xf numFmtId="169" fontId="9" fillId="2" borderId="4" xfId="6" applyNumberFormat="1" applyFont="1" applyFill="1" applyBorder="1" applyAlignment="1">
      <alignment horizontal="center" vertical="top" wrapText="1"/>
    </xf>
    <xf numFmtId="164" fontId="22" fillId="3" borderId="4" xfId="6" applyNumberFormat="1" applyFont="1" applyFill="1" applyBorder="1" applyAlignment="1">
      <alignment horizontal="center" wrapText="1"/>
    </xf>
    <xf numFmtId="169" fontId="7" fillId="3" borderId="4" xfId="6" applyNumberFormat="1" applyFont="1" applyFill="1" applyBorder="1" applyAlignment="1">
      <alignment horizontal="center" wrapText="1"/>
    </xf>
    <xf numFmtId="164" fontId="9" fillId="3" borderId="4" xfId="6" applyNumberFormat="1" applyFont="1" applyFill="1" applyBorder="1" applyAlignment="1">
      <alignment horizontal="center" vertical="top" wrapText="1"/>
    </xf>
    <xf numFmtId="169" fontId="3" fillId="2" borderId="4" xfId="7" applyNumberFormat="1" applyFont="1" applyFill="1" applyBorder="1" applyAlignment="1">
      <alignment horizontal="center"/>
    </xf>
    <xf numFmtId="0" fontId="24" fillId="0" borderId="4" xfId="7" applyFont="1" applyBorder="1"/>
    <xf numFmtId="169" fontId="4" fillId="2" borderId="4" xfId="7" applyNumberFormat="1" applyFont="1" applyFill="1" applyBorder="1" applyAlignment="1">
      <alignment horizontal="center" vertical="top" wrapText="1"/>
    </xf>
    <xf numFmtId="169" fontId="3" fillId="2" borderId="4" xfId="7" applyNumberFormat="1" applyFont="1" applyFill="1" applyBorder="1" applyAlignment="1">
      <alignment horizontal="center" wrapText="1"/>
    </xf>
    <xf numFmtId="169" fontId="7" fillId="2" borderId="4" xfId="7" applyNumberFormat="1" applyFont="1" applyFill="1" applyBorder="1" applyAlignment="1">
      <alignment horizontal="center" wrapText="1"/>
    </xf>
    <xf numFmtId="0" fontId="23" fillId="18" borderId="4" xfId="7" applyFont="1" applyFill="1" applyBorder="1"/>
    <xf numFmtId="169" fontId="9" fillId="2" borderId="4" xfId="7" applyNumberFormat="1" applyFont="1" applyFill="1" applyBorder="1" applyAlignment="1">
      <alignment horizontal="center" vertical="top" wrapText="1"/>
    </xf>
    <xf numFmtId="175" fontId="7" fillId="18" borderId="4" xfId="8" applyFont="1" applyFill="1" applyAlignment="1">
      <alignment horizontal="center" wrapText="1"/>
    </xf>
    <xf numFmtId="175" fontId="7" fillId="18" borderId="4" xfId="8" applyFont="1" applyFill="1" applyAlignment="1">
      <alignment horizontal="center"/>
    </xf>
    <xf numFmtId="175" fontId="9" fillId="18" borderId="4" xfId="8" applyFont="1" applyFill="1" applyAlignment="1">
      <alignment horizontal="center" vertical="top" wrapText="1"/>
    </xf>
    <xf numFmtId="175" fontId="7" fillId="18" borderId="4" xfId="8" applyFont="1" applyFill="1" applyAlignment="1">
      <alignment horizontal="center" vertical="top" wrapText="1"/>
    </xf>
    <xf numFmtId="175" fontId="3" fillId="18" borderId="4" xfId="8" applyFont="1" applyFill="1" applyAlignment="1">
      <alignment horizontal="center" wrapText="1"/>
    </xf>
    <xf numFmtId="175" fontId="3" fillId="18" borderId="4" xfId="8" applyFont="1" applyFill="1" applyAlignment="1">
      <alignment horizontal="center"/>
    </xf>
    <xf numFmtId="175" fontId="4" fillId="18" borderId="4" xfId="8" applyFont="1" applyFill="1" applyAlignment="1">
      <alignment horizontal="center" vertical="top" wrapText="1"/>
    </xf>
    <xf numFmtId="175" fontId="3" fillId="18" borderId="4" xfId="8" applyFont="1" applyFill="1" applyAlignment="1">
      <alignment horizontal="center" vertical="top" wrapText="1"/>
    </xf>
    <xf numFmtId="175" fontId="3" fillId="18" borderId="4" xfId="8" applyFont="1" applyFill="1" applyAlignment="1">
      <alignment horizontal="center" vertical="top"/>
    </xf>
    <xf numFmtId="175" fontId="2" fillId="18" borderId="4" xfId="8" applyFont="1" applyFill="1" applyAlignment="1">
      <alignment horizontal="center" vertical="top" wrapText="1"/>
    </xf>
    <xf numFmtId="169" fontId="7" fillId="2" borderId="4" xfId="13" applyNumberFormat="1" applyFont="1" applyFill="1" applyBorder="1" applyAlignment="1">
      <alignment horizontal="center"/>
    </xf>
    <xf numFmtId="0" fontId="8" fillId="0" borderId="4" xfId="13" applyFont="1" applyBorder="1"/>
    <xf numFmtId="169" fontId="9" fillId="2" borderId="4" xfId="13" applyNumberFormat="1" applyFont="1" applyFill="1" applyBorder="1" applyAlignment="1">
      <alignment horizontal="center" vertical="top"/>
    </xf>
  </cellXfs>
  <cellStyles count="14">
    <cellStyle name="Comma 2" xfId="2" xr:uid="{85AF71C9-69E8-49CC-9DE2-2232231B794A}"/>
    <cellStyle name="Comma 3" xfId="12" xr:uid="{D2F9F978-7808-4190-86E6-0E92E10AA5C5}"/>
    <cellStyle name="Normal" xfId="0" builtinId="0"/>
    <cellStyle name="Normal 2" xfId="1" xr:uid="{6B6F4995-A766-496D-846E-1494A60998FB}"/>
    <cellStyle name="Normal 22" xfId="9" xr:uid="{8A6CE879-06DC-4247-BC4E-3255B96950DD}"/>
    <cellStyle name="Normal 3" xfId="3" xr:uid="{3D9F9BF7-7DAB-44BB-B0DA-C4AF678138D8}"/>
    <cellStyle name="Normal 3 2 2" xfId="11" xr:uid="{89E6B356-D553-4266-8E70-F4C26D01BB36}"/>
    <cellStyle name="Normal 4" xfId="4" xr:uid="{CC142DE0-A137-4C3E-A81A-211562C785FB}"/>
    <cellStyle name="Normal 5" xfId="5" xr:uid="{57C16E16-C254-4ED8-AABD-1B40154760B1}"/>
    <cellStyle name="Normal 5 2" xfId="8" xr:uid="{6B110C29-0FBA-40DA-874F-AAF16815A9AE}"/>
    <cellStyle name="Normal 6" xfId="6" xr:uid="{1EE34B66-312B-40AA-98FA-C82E58255006}"/>
    <cellStyle name="Normal 7" xfId="7" xr:uid="{8FBC5D01-0F7A-48ED-A5B8-E4F65A0D0C75}"/>
    <cellStyle name="Normal 8" xfId="10" xr:uid="{A869E73B-3439-4834-9B09-ABC05E289187}"/>
    <cellStyle name="Normal 9" xfId="13" xr:uid="{BB377C85-4223-443B-AB98-DF3C606D09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251391</xdr:colOff>
      <xdr:row>80</xdr:row>
      <xdr:rowOff>63500</xdr:rowOff>
    </xdr:from>
    <xdr:to>
      <xdr:col>1</xdr:col>
      <xdr:colOff>331673</xdr:colOff>
      <xdr:row>84</xdr:row>
      <xdr:rowOff>237067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2654F5EB-6C59-4FDF-A773-C685DB6059BB}"/>
            </a:ext>
          </a:extLst>
        </xdr:cNvPr>
        <xdr:cNvSpPr/>
      </xdr:nvSpPr>
      <xdr:spPr>
        <a:xfrm>
          <a:off x="5842566" y="22237700"/>
          <a:ext cx="80282" cy="86889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251391</xdr:colOff>
      <xdr:row>87</xdr:row>
      <xdr:rowOff>36286</xdr:rowOff>
    </xdr:from>
    <xdr:to>
      <xdr:col>1</xdr:col>
      <xdr:colOff>331673</xdr:colOff>
      <xdr:row>91</xdr:row>
      <xdr:rowOff>19353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564E4765-AEE6-4605-A874-773698AA049F}"/>
            </a:ext>
          </a:extLst>
        </xdr:cNvPr>
        <xdr:cNvSpPr/>
      </xdr:nvSpPr>
      <xdr:spPr>
        <a:xfrm>
          <a:off x="5842566" y="23524936"/>
          <a:ext cx="80282" cy="84031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193558</xdr:colOff>
      <xdr:row>17</xdr:row>
      <xdr:rowOff>117929</xdr:rowOff>
    </xdr:from>
    <xdr:to>
      <xdr:col>1</xdr:col>
      <xdr:colOff>273840</xdr:colOff>
      <xdr:row>21</xdr:row>
      <xdr:rowOff>73782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A4F3135A-B219-491B-8E97-597841ED5CFE}"/>
            </a:ext>
          </a:extLst>
        </xdr:cNvPr>
        <xdr:cNvSpPr/>
      </xdr:nvSpPr>
      <xdr:spPr>
        <a:xfrm>
          <a:off x="5784733" y="5547179"/>
          <a:ext cx="80282" cy="87025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266703</xdr:colOff>
      <xdr:row>97</xdr:row>
      <xdr:rowOff>566</xdr:rowOff>
    </xdr:from>
    <xdr:to>
      <xdr:col>1</xdr:col>
      <xdr:colOff>312422</xdr:colOff>
      <xdr:row>101</xdr:row>
      <xdr:rowOff>119062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8F65FDEA-616F-4C6A-A49A-1334EFA9990E}"/>
            </a:ext>
          </a:extLst>
        </xdr:cNvPr>
        <xdr:cNvSpPr/>
      </xdr:nvSpPr>
      <xdr:spPr>
        <a:xfrm>
          <a:off x="5857878" y="25451366"/>
          <a:ext cx="45719" cy="106147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131536</xdr:colOff>
      <xdr:row>14</xdr:row>
      <xdr:rowOff>22679</xdr:rowOff>
    </xdr:from>
    <xdr:to>
      <xdr:col>1</xdr:col>
      <xdr:colOff>258536</xdr:colOff>
      <xdr:row>18</xdr:row>
      <xdr:rowOff>204108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39D7D396-0A76-4A32-8B5A-D3DD4D80B477}"/>
            </a:ext>
          </a:extLst>
        </xdr:cNvPr>
        <xdr:cNvSpPr/>
      </xdr:nvSpPr>
      <xdr:spPr>
        <a:xfrm>
          <a:off x="4579711" y="4137479"/>
          <a:ext cx="127000" cy="108630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4362691</xdr:colOff>
      <xdr:row>11</xdr:row>
      <xdr:rowOff>295556</xdr:rowOff>
    </xdr:from>
    <xdr:to>
      <xdr:col>1</xdr:col>
      <xdr:colOff>101156</xdr:colOff>
      <xdr:row>15</xdr:row>
      <xdr:rowOff>173242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D7356517-F72D-4555-BA81-402DEBCB1768}"/>
            </a:ext>
          </a:extLst>
        </xdr:cNvPr>
        <xdr:cNvSpPr/>
      </xdr:nvSpPr>
      <xdr:spPr>
        <a:xfrm>
          <a:off x="4362691" y="4105556"/>
          <a:ext cx="186640" cy="121118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45"/>
  <sheetViews>
    <sheetView view="pageBreakPreview" zoomScale="80" zoomScaleNormal="80" zoomScaleSheetLayoutView="80" workbookViewId="0">
      <selection activeCell="B13" sqref="B13"/>
    </sheetView>
  </sheetViews>
  <sheetFormatPr defaultColWidth="14.42578125" defaultRowHeight="15" customHeight="1" x14ac:dyDescent="0.25"/>
  <cols>
    <col min="1" max="1" width="66.7109375" customWidth="1"/>
    <col min="2" max="2" width="19.85546875" customWidth="1"/>
    <col min="3" max="5" width="20.85546875" customWidth="1"/>
    <col min="6" max="6" width="19.7109375" customWidth="1"/>
    <col min="7" max="7" width="19.85546875" customWidth="1"/>
    <col min="8" max="8" width="20.7109375" customWidth="1"/>
    <col min="9" max="9" width="20.85546875" customWidth="1"/>
    <col min="10" max="13" width="9.140625" customWidth="1"/>
    <col min="14" max="14" width="30.7109375" customWidth="1"/>
    <col min="15" max="26" width="9.140625" customWidth="1"/>
  </cols>
  <sheetData>
    <row r="1" spans="1:26" ht="12" customHeight="1" x14ac:dyDescent="0.25">
      <c r="A1" s="27"/>
      <c r="B1" s="28"/>
      <c r="C1" s="28"/>
      <c r="D1" s="28"/>
      <c r="E1" s="28"/>
      <c r="F1" s="28"/>
      <c r="G1" s="28"/>
      <c r="H1" s="28"/>
      <c r="I1" s="28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3">
      <c r="A2" s="637" t="s">
        <v>19</v>
      </c>
      <c r="B2" s="638"/>
      <c r="C2" s="638"/>
      <c r="D2" s="638"/>
      <c r="E2" s="638"/>
      <c r="F2" s="638"/>
      <c r="G2" s="638"/>
      <c r="H2" s="638"/>
      <c r="I2" s="63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5" customHeight="1" x14ac:dyDescent="0.3">
      <c r="A3" s="640" t="s">
        <v>31</v>
      </c>
      <c r="B3" s="638"/>
      <c r="C3" s="638"/>
      <c r="D3" s="638"/>
      <c r="E3" s="638"/>
      <c r="F3" s="638"/>
      <c r="G3" s="638"/>
      <c r="H3" s="638"/>
      <c r="I3" s="63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" customHeight="1" x14ac:dyDescent="0.25">
      <c r="A4" s="27"/>
      <c r="B4" s="28"/>
      <c r="C4" s="28"/>
      <c r="D4" s="29"/>
      <c r="E4" s="29"/>
      <c r="F4" s="29"/>
      <c r="G4" s="29"/>
      <c r="H4" s="29"/>
      <c r="I4" s="2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.5" customHeight="1" x14ac:dyDescent="0.25">
      <c r="A5" s="30"/>
      <c r="B5" s="31"/>
      <c r="C5" s="31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51.75" customHeight="1" x14ac:dyDescent="0.25">
      <c r="A6" s="33" t="s">
        <v>0</v>
      </c>
      <c r="B6" s="34" t="s">
        <v>21</v>
      </c>
      <c r="C6" s="34" t="s">
        <v>22</v>
      </c>
      <c r="D6" s="34" t="s">
        <v>23</v>
      </c>
      <c r="E6" s="34" t="s">
        <v>24</v>
      </c>
      <c r="F6" s="34" t="s">
        <v>25</v>
      </c>
      <c r="G6" s="34" t="s">
        <v>26</v>
      </c>
      <c r="H6" s="34" t="s">
        <v>27</v>
      </c>
      <c r="I6" s="34" t="s">
        <v>28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65.25" customHeight="1" x14ac:dyDescent="0.25">
      <c r="A7" s="35" t="s">
        <v>1</v>
      </c>
      <c r="B7" s="36" t="s">
        <v>2</v>
      </c>
      <c r="C7" s="36" t="s">
        <v>20</v>
      </c>
      <c r="D7" s="36" t="s">
        <v>29</v>
      </c>
      <c r="E7" s="36" t="s">
        <v>30</v>
      </c>
      <c r="F7" s="36" t="s">
        <v>3</v>
      </c>
      <c r="G7" s="36" t="s">
        <v>18</v>
      </c>
      <c r="H7" s="36" t="s">
        <v>16</v>
      </c>
      <c r="I7" s="36" t="s">
        <v>17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7.5" customHeight="1" x14ac:dyDescent="0.25">
      <c r="A8" s="37"/>
      <c r="B8" s="38"/>
      <c r="C8" s="38"/>
      <c r="D8" s="38"/>
      <c r="E8" s="38"/>
      <c r="F8" s="38"/>
      <c r="G8" s="38"/>
      <c r="H8" s="38"/>
      <c r="I8" s="38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30" customHeight="1" x14ac:dyDescent="0.25">
      <c r="A9" s="39"/>
      <c r="B9" s="39"/>
      <c r="C9" s="39" t="s">
        <v>32</v>
      </c>
      <c r="D9" s="39" t="s">
        <v>32</v>
      </c>
      <c r="E9" s="39" t="s">
        <v>32</v>
      </c>
      <c r="F9" s="39" t="s">
        <v>32</v>
      </c>
      <c r="G9" s="39"/>
      <c r="H9" s="39" t="s">
        <v>32</v>
      </c>
      <c r="I9" s="39" t="s">
        <v>32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4" customHeight="1" x14ac:dyDescent="0.25">
      <c r="A10" s="40" t="s">
        <v>4</v>
      </c>
      <c r="B10" s="41">
        <f t="shared" ref="B10:H10" si="0">B13+B16+B19+B22+B25</f>
        <v>3007</v>
      </c>
      <c r="C10" s="41">
        <f t="shared" si="0"/>
        <v>12813025.300217552</v>
      </c>
      <c r="D10" s="41">
        <f t="shared" si="0"/>
        <v>1549764169.0931501</v>
      </c>
      <c r="E10" s="41">
        <f t="shared" si="0"/>
        <v>1099330192.2554638</v>
      </c>
      <c r="F10" s="41">
        <f t="shared" si="0"/>
        <v>450376336.58702612</v>
      </c>
      <c r="G10" s="41">
        <f t="shared" si="0"/>
        <v>1125837.5780058652</v>
      </c>
      <c r="H10" s="41">
        <f t="shared" si="0"/>
        <v>65709399.74912031</v>
      </c>
      <c r="I10" s="41">
        <f t="shared" ref="I10" si="1">I13+I16+I19+I22+I25</f>
        <v>663401613.41040874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25">
      <c r="A11" s="42" t="s">
        <v>5</v>
      </c>
      <c r="B11" s="43"/>
      <c r="C11" s="44"/>
      <c r="D11" s="44"/>
      <c r="E11" s="44"/>
      <c r="F11" s="44"/>
      <c r="G11" s="44"/>
      <c r="H11" s="44"/>
      <c r="I11" s="44"/>
      <c r="J11" s="9"/>
      <c r="K11" s="9"/>
      <c r="L11" s="9"/>
      <c r="M11" s="1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9" customHeight="1" x14ac:dyDescent="0.25">
      <c r="A12" s="45"/>
      <c r="B12" s="46"/>
      <c r="C12" s="47"/>
      <c r="D12" s="47"/>
      <c r="E12" s="47"/>
      <c r="F12" s="47"/>
      <c r="G12" s="47"/>
      <c r="H12" s="47"/>
      <c r="I12" s="47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20" customFormat="1" ht="23.25" customHeight="1" x14ac:dyDescent="0.25">
      <c r="A13" s="48" t="s">
        <v>6</v>
      </c>
      <c r="B13" s="49">
        <v>14</v>
      </c>
      <c r="C13" s="49">
        <v>9909.6958000000013</v>
      </c>
      <c r="D13" s="49">
        <v>4017196.463</v>
      </c>
      <c r="E13" s="49">
        <v>1476355.4569999999</v>
      </c>
      <c r="F13" s="49">
        <v>2540841.0060000001</v>
      </c>
      <c r="G13" s="49">
        <v>6719</v>
      </c>
      <c r="H13" s="49">
        <v>166608.535</v>
      </c>
      <c r="I13" s="49">
        <v>2842875.7459999998</v>
      </c>
      <c r="J13" s="17"/>
      <c r="K13" s="18"/>
      <c r="L13" s="17"/>
      <c r="M13" s="19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s="25" customFormat="1" ht="23.25" customHeight="1" x14ac:dyDescent="0.25">
      <c r="A14" s="50" t="s">
        <v>7</v>
      </c>
      <c r="B14" s="51"/>
      <c r="C14" s="51"/>
      <c r="D14" s="51"/>
      <c r="E14" s="51"/>
      <c r="F14" s="51"/>
      <c r="G14" s="51"/>
      <c r="H14" s="51"/>
      <c r="I14" s="51"/>
      <c r="J14" s="22"/>
      <c r="K14" s="23"/>
      <c r="L14" s="22"/>
      <c r="M14" s="24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9" customHeight="1" x14ac:dyDescent="0.25">
      <c r="A15" s="52"/>
      <c r="B15" s="46"/>
      <c r="C15" s="46"/>
      <c r="D15" s="46"/>
      <c r="E15" s="46"/>
      <c r="F15" s="46"/>
      <c r="G15" s="46"/>
      <c r="H15" s="46"/>
      <c r="I15" s="46"/>
      <c r="J15" s="9"/>
      <c r="K15" s="9"/>
      <c r="L15" s="9"/>
      <c r="M15" s="12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20" customFormat="1" ht="23.25" customHeight="1" x14ac:dyDescent="0.25">
      <c r="A16" s="48" t="s">
        <v>8</v>
      </c>
      <c r="B16" s="49">
        <v>18</v>
      </c>
      <c r="C16" s="49">
        <v>453039.31360128534</v>
      </c>
      <c r="D16" s="49">
        <v>108080310.57795028</v>
      </c>
      <c r="E16" s="49">
        <v>13943936.705393985</v>
      </c>
      <c r="F16" s="49">
        <v>94136373.871856317</v>
      </c>
      <c r="G16" s="49">
        <v>13073</v>
      </c>
      <c r="H16" s="49">
        <v>3965131.5149890953</v>
      </c>
      <c r="I16" s="49">
        <v>200806943.03598791</v>
      </c>
      <c r="J16" s="21"/>
      <c r="K16" s="18"/>
      <c r="L16" s="21"/>
      <c r="M16" s="19"/>
      <c r="N16" s="21"/>
      <c r="O16" s="21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s="25" customFormat="1" ht="23.25" customHeight="1" x14ac:dyDescent="0.25">
      <c r="A17" s="50" t="s">
        <v>9</v>
      </c>
      <c r="B17" s="51"/>
      <c r="C17" s="51"/>
      <c r="D17" s="51"/>
      <c r="E17" s="51"/>
      <c r="F17" s="51"/>
      <c r="G17" s="51"/>
      <c r="H17" s="51"/>
      <c r="I17" s="51"/>
      <c r="J17" s="26"/>
      <c r="K17" s="23"/>
      <c r="L17" s="26"/>
      <c r="M17" s="24"/>
      <c r="N17" s="26"/>
      <c r="O17" s="26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9" customHeight="1" x14ac:dyDescent="0.25">
      <c r="A18" s="53"/>
      <c r="B18" s="46"/>
      <c r="C18" s="46"/>
      <c r="D18" s="46"/>
      <c r="E18" s="46"/>
      <c r="F18" s="46"/>
      <c r="G18" s="46"/>
      <c r="H18" s="46"/>
      <c r="I18" s="46"/>
      <c r="J18" s="9"/>
      <c r="K18" s="2"/>
      <c r="L18" s="2"/>
      <c r="M18" s="13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20" customFormat="1" ht="23.25" customHeight="1" x14ac:dyDescent="0.25">
      <c r="A19" s="48" t="s">
        <v>10</v>
      </c>
      <c r="B19" s="49">
        <v>2214</v>
      </c>
      <c r="C19" s="49">
        <v>9498907.7768010665</v>
      </c>
      <c r="D19" s="49">
        <v>1282974038.2736299</v>
      </c>
      <c r="E19" s="49">
        <v>1016447920.0960219</v>
      </c>
      <c r="F19" s="49">
        <v>266526118.17960778</v>
      </c>
      <c r="G19" s="49">
        <v>935940</v>
      </c>
      <c r="H19" s="49">
        <v>48462171.18604394</v>
      </c>
      <c r="I19" s="49">
        <v>210642233.28562501</v>
      </c>
      <c r="J19" s="17"/>
      <c r="K19" s="18"/>
      <c r="L19" s="17"/>
      <c r="M19" s="19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s="25" customFormat="1" ht="23.25" customHeight="1" x14ac:dyDescent="0.25">
      <c r="A20" s="50" t="s">
        <v>11</v>
      </c>
      <c r="B20" s="51"/>
      <c r="C20" s="51"/>
      <c r="D20" s="51"/>
      <c r="E20" s="51"/>
      <c r="F20" s="51"/>
      <c r="G20" s="51"/>
      <c r="H20" s="51"/>
      <c r="I20" s="51"/>
      <c r="J20" s="22"/>
      <c r="K20" s="23"/>
      <c r="L20" s="22"/>
      <c r="M20" s="24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9" customHeight="1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9"/>
      <c r="K21" s="9"/>
      <c r="L21" s="9"/>
      <c r="M21" s="12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20" customFormat="1" ht="23.25" customHeight="1" x14ac:dyDescent="0.25">
      <c r="A22" s="48" t="s">
        <v>12</v>
      </c>
      <c r="B22" s="49">
        <v>15</v>
      </c>
      <c r="C22" s="49">
        <v>9547.7165621459917</v>
      </c>
      <c r="D22" s="49">
        <v>2401003.5639999998</v>
      </c>
      <c r="E22" s="49">
        <v>1830183.862</v>
      </c>
      <c r="F22" s="49">
        <v>570819.70200000005</v>
      </c>
      <c r="G22" s="49">
        <v>6789</v>
      </c>
      <c r="H22" s="49">
        <v>250583.557</v>
      </c>
      <c r="I22" s="49">
        <v>526904.8248198668</v>
      </c>
      <c r="J22" s="17"/>
      <c r="K22" s="18"/>
      <c r="L22" s="17"/>
      <c r="M22" s="19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s="25" customFormat="1" ht="23.25" customHeight="1" x14ac:dyDescent="0.25">
      <c r="A23" s="50" t="s">
        <v>13</v>
      </c>
      <c r="B23" s="51"/>
      <c r="C23" s="51"/>
      <c r="D23" s="51"/>
      <c r="E23" s="51"/>
      <c r="F23" s="51"/>
      <c r="G23" s="51"/>
      <c r="H23" s="51"/>
      <c r="I23" s="51"/>
      <c r="J23" s="22"/>
      <c r="K23" s="23"/>
      <c r="L23" s="22"/>
      <c r="M23" s="24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9" customHeight="1" x14ac:dyDescent="0.25">
      <c r="A24" s="52"/>
      <c r="B24" s="46"/>
      <c r="C24" s="46"/>
      <c r="D24" s="46"/>
      <c r="E24" s="46"/>
      <c r="F24" s="46"/>
      <c r="G24" s="46"/>
      <c r="H24" s="46"/>
      <c r="I24" s="46"/>
      <c r="J24" s="9"/>
      <c r="K24" s="9"/>
      <c r="L24" s="9"/>
      <c r="M24" s="12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20" customFormat="1" ht="23.25" customHeight="1" x14ac:dyDescent="0.25">
      <c r="A25" s="48" t="s">
        <v>14</v>
      </c>
      <c r="B25" s="49">
        <v>746</v>
      </c>
      <c r="C25" s="49">
        <v>2841620.7974530538</v>
      </c>
      <c r="D25" s="49">
        <v>152291620.21457002</v>
      </c>
      <c r="E25" s="49">
        <v>65631796.135048002</v>
      </c>
      <c r="F25" s="49">
        <v>86602183.827561989</v>
      </c>
      <c r="G25" s="49">
        <v>163316.5780058651</v>
      </c>
      <c r="H25" s="49">
        <v>12864904.956087276</v>
      </c>
      <c r="I25" s="49">
        <v>248582656.51797602</v>
      </c>
      <c r="J25" s="21"/>
      <c r="K25" s="18"/>
      <c r="L25" s="21"/>
      <c r="M25" s="19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s="25" customFormat="1" ht="23.25" customHeight="1" x14ac:dyDescent="0.25">
      <c r="A26" s="50" t="s">
        <v>15</v>
      </c>
      <c r="B26" s="51"/>
      <c r="C26" s="51"/>
      <c r="D26" s="51"/>
      <c r="E26" s="51"/>
      <c r="F26" s="51"/>
      <c r="G26" s="51"/>
      <c r="H26" s="51"/>
      <c r="I26" s="51"/>
      <c r="J26" s="26"/>
      <c r="K26" s="23"/>
      <c r="L26" s="26"/>
      <c r="M26" s="24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9" customHeight="1" x14ac:dyDescent="0.25">
      <c r="A27" s="52"/>
      <c r="B27" s="56"/>
      <c r="C27" s="56"/>
      <c r="D27" s="56"/>
      <c r="E27" s="56"/>
      <c r="F27" s="56"/>
      <c r="G27" s="56"/>
      <c r="H27" s="56"/>
      <c r="I27" s="5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9.75" customHeight="1" x14ac:dyDescent="0.25">
      <c r="A28" s="57"/>
      <c r="B28" s="58"/>
      <c r="C28" s="58"/>
      <c r="D28" s="58"/>
      <c r="E28" s="58"/>
      <c r="F28" s="58"/>
      <c r="G28" s="58"/>
      <c r="H28" s="58"/>
      <c r="I28" s="5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7"/>
      <c r="B29" s="28"/>
      <c r="C29" s="28"/>
      <c r="D29" s="28"/>
      <c r="E29" s="28"/>
      <c r="F29" s="28"/>
      <c r="G29" s="28"/>
      <c r="H29" s="28"/>
      <c r="I29" s="2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1"/>
      <c r="B30" s="2"/>
      <c r="C30" s="14"/>
      <c r="D30" s="2"/>
      <c r="E30" s="2"/>
      <c r="F30" s="1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1"/>
      <c r="B31" s="2"/>
      <c r="C31" s="2"/>
      <c r="D31" s="2"/>
      <c r="E31" s="2"/>
      <c r="F31" s="1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1"/>
      <c r="B32" s="2"/>
      <c r="C32" s="15"/>
      <c r="D32" s="2"/>
      <c r="E32" s="2"/>
      <c r="F32" s="2"/>
      <c r="G32" s="2"/>
      <c r="H32" s="15"/>
      <c r="I32" s="15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1"/>
      <c r="B33" s="2"/>
      <c r="C33" s="1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</sheetData>
  <sheetProtection algorithmName="SHA-512" hashValue="gKLkUl40EUjlGM6WfvRDYe5RfrKwpjO5len+B+gNL7fvEhytZgchXm4g6YQ3WET4TS3D1Q7SGI17VxbRY2lI/Q==" saltValue="xxugNAGm3Geo0vnwF5g1kQ==" spinCount="100000" sheet="1" objects="1" scenarios="1"/>
  <mergeCells count="2">
    <mergeCell ref="A2:I2"/>
    <mergeCell ref="A3:I3"/>
  </mergeCells>
  <printOptions horizontalCentered="1"/>
  <pageMargins left="0.51181102362204722" right="0.51181102362204722" top="0.74803149606299213" bottom="0.74803149606299213" header="0" footer="0"/>
  <pageSetup paperSize="9" scale="58" orientation="landscape" r:id="rId1"/>
  <headerFooter scaleWithDoc="0" alignWithMargins="0"/>
  <rowBreaks count="1" manualBreakCount="1">
    <brk id="2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D201-DCDC-4CDA-BD75-E48649B5C60A}">
  <sheetPr>
    <tabColor rgb="FF00B0F0"/>
  </sheetPr>
  <dimension ref="A1:AA172"/>
  <sheetViews>
    <sheetView tabSelected="1" view="pageBreakPreview" zoomScale="80" zoomScaleNormal="100" zoomScaleSheetLayoutView="80" workbookViewId="0">
      <selection activeCell="A3" sqref="A3:I3"/>
    </sheetView>
  </sheetViews>
  <sheetFormatPr defaultColWidth="14.42578125" defaultRowHeight="15" customHeight="1" x14ac:dyDescent="0.3"/>
  <cols>
    <col min="1" max="1" width="83.85546875" style="63" customWidth="1"/>
    <col min="2" max="2" width="19.7109375" style="63" customWidth="1"/>
    <col min="3" max="4" width="20.7109375" style="63" customWidth="1"/>
    <col min="5" max="5" width="20.85546875" style="63" customWidth="1"/>
    <col min="6" max="6" width="19.85546875" style="63" customWidth="1"/>
    <col min="7" max="7" width="18.42578125" style="63" customWidth="1"/>
    <col min="8" max="8" width="18.85546875" style="63" customWidth="1"/>
    <col min="9" max="9" width="20.85546875" style="63" customWidth="1"/>
    <col min="10" max="10" width="12.7109375" style="63" customWidth="1"/>
    <col min="11" max="11" width="18.140625" style="63" customWidth="1"/>
    <col min="12" max="13" width="18.85546875" style="63" customWidth="1"/>
    <col min="14" max="14" width="9.85546875" style="63" customWidth="1"/>
    <col min="15" max="15" width="18.42578125" style="63" customWidth="1"/>
    <col min="16" max="16" width="16.140625" style="63" customWidth="1"/>
    <col min="17" max="27" width="9.140625" style="63" customWidth="1"/>
    <col min="28" max="16384" width="14.42578125" style="63"/>
  </cols>
  <sheetData>
    <row r="1" spans="1:27" ht="12" customHeight="1" x14ac:dyDescent="0.3">
      <c r="A1" s="59"/>
      <c r="B1" s="60"/>
      <c r="C1" s="60"/>
      <c r="D1" s="60"/>
      <c r="E1" s="60"/>
      <c r="F1" s="60"/>
      <c r="G1" s="61"/>
      <c r="H1" s="60"/>
      <c r="I1" s="60"/>
      <c r="J1" s="62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7" ht="22.5" customHeight="1" x14ac:dyDescent="0.3">
      <c r="A2" s="641" t="s">
        <v>33</v>
      </c>
      <c r="B2" s="642"/>
      <c r="C2" s="642"/>
      <c r="D2" s="642"/>
      <c r="E2" s="642"/>
      <c r="F2" s="642"/>
      <c r="G2" s="642"/>
      <c r="H2" s="642"/>
      <c r="I2" s="642"/>
      <c r="J2" s="64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22.5" customHeight="1" x14ac:dyDescent="0.3">
      <c r="A3" s="643" t="s">
        <v>34</v>
      </c>
      <c r="B3" s="642"/>
      <c r="C3" s="642"/>
      <c r="D3" s="642"/>
      <c r="E3" s="642"/>
      <c r="F3" s="642"/>
      <c r="G3" s="642"/>
      <c r="H3" s="642"/>
      <c r="I3" s="642"/>
      <c r="J3" s="62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spans="1:27" ht="12" customHeight="1" x14ac:dyDescent="0.3">
      <c r="A4" s="59"/>
      <c r="B4" s="60"/>
      <c r="C4" s="60"/>
      <c r="D4" s="67"/>
      <c r="E4" s="67"/>
      <c r="F4" s="67"/>
      <c r="G4" s="68"/>
      <c r="H4" s="67"/>
      <c r="I4" s="67"/>
      <c r="J4" s="62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</row>
    <row r="5" spans="1:27" ht="12" customHeight="1" x14ac:dyDescent="0.3">
      <c r="A5" s="69"/>
      <c r="B5" s="70"/>
      <c r="C5" s="70"/>
      <c r="D5" s="71"/>
      <c r="E5" s="71"/>
      <c r="F5" s="71"/>
      <c r="G5" s="72"/>
      <c r="H5" s="71"/>
      <c r="I5" s="71"/>
      <c r="J5" s="62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1:27" ht="67.5" customHeight="1" x14ac:dyDescent="0.3">
      <c r="A6" s="73" t="s">
        <v>0</v>
      </c>
      <c r="B6" s="74" t="s">
        <v>21</v>
      </c>
      <c r="C6" s="74" t="s">
        <v>22</v>
      </c>
      <c r="D6" s="74" t="s">
        <v>23</v>
      </c>
      <c r="E6" s="74" t="s">
        <v>24</v>
      </c>
      <c r="F6" s="74" t="s">
        <v>25</v>
      </c>
      <c r="G6" s="74" t="s">
        <v>26</v>
      </c>
      <c r="H6" s="74" t="s">
        <v>27</v>
      </c>
      <c r="I6" s="74" t="s">
        <v>28</v>
      </c>
      <c r="J6" s="75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</row>
    <row r="7" spans="1:27" ht="75" customHeight="1" x14ac:dyDescent="0.3">
      <c r="A7" s="77" t="s">
        <v>1</v>
      </c>
      <c r="B7" s="78" t="s">
        <v>2</v>
      </c>
      <c r="C7" s="78" t="s">
        <v>20</v>
      </c>
      <c r="D7" s="78" t="s">
        <v>29</v>
      </c>
      <c r="E7" s="78" t="s">
        <v>30</v>
      </c>
      <c r="F7" s="78" t="s">
        <v>3</v>
      </c>
      <c r="G7" s="78" t="s">
        <v>18</v>
      </c>
      <c r="H7" s="78" t="s">
        <v>16</v>
      </c>
      <c r="I7" s="78" t="s">
        <v>17</v>
      </c>
      <c r="J7" s="79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ht="26.25" customHeight="1" x14ac:dyDescent="0.3">
      <c r="A8" s="81"/>
      <c r="B8" s="74"/>
      <c r="C8" s="82" t="s">
        <v>32</v>
      </c>
      <c r="D8" s="82" t="s">
        <v>32</v>
      </c>
      <c r="E8" s="82" t="s">
        <v>32</v>
      </c>
      <c r="F8" s="82" t="s">
        <v>32</v>
      </c>
      <c r="G8" s="82"/>
      <c r="H8" s="82" t="s">
        <v>32</v>
      </c>
      <c r="I8" s="82" t="s">
        <v>32</v>
      </c>
      <c r="J8" s="62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</row>
    <row r="9" spans="1:27" ht="24" customHeight="1" x14ac:dyDescent="0.3">
      <c r="A9" s="83" t="s">
        <v>4</v>
      </c>
      <c r="B9" s="83">
        <f>B12+B25+B43+B79+B95</f>
        <v>3007</v>
      </c>
      <c r="C9" s="83">
        <f t="shared" ref="C9:I9" si="0">C12+C25+C43+C79+C95</f>
        <v>12813025.300217517</v>
      </c>
      <c r="D9" s="83">
        <f>D12+D25+D43+D79+D95</f>
        <v>1549764169.0931499</v>
      </c>
      <c r="E9" s="83">
        <f t="shared" si="0"/>
        <v>1099330192.2554643</v>
      </c>
      <c r="F9" s="83">
        <f t="shared" si="0"/>
        <v>450376336.58702552</v>
      </c>
      <c r="G9" s="83">
        <f t="shared" si="0"/>
        <v>1125837.5780058652</v>
      </c>
      <c r="H9" s="83">
        <f t="shared" si="0"/>
        <v>65709399.749120347</v>
      </c>
      <c r="I9" s="83">
        <f t="shared" si="0"/>
        <v>663401613.41040874</v>
      </c>
      <c r="J9" s="84"/>
      <c r="K9" s="85"/>
      <c r="L9" s="85"/>
      <c r="M9" s="85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</row>
    <row r="10" spans="1:27" ht="36.75" customHeight="1" x14ac:dyDescent="0.3">
      <c r="A10" s="86" t="s">
        <v>35</v>
      </c>
      <c r="B10" s="87"/>
      <c r="C10" s="87"/>
      <c r="D10" s="88"/>
      <c r="E10" s="88"/>
      <c r="F10" s="88"/>
      <c r="G10" s="87"/>
      <c r="H10" s="87"/>
      <c r="I10" s="87"/>
      <c r="J10" s="62"/>
      <c r="K10" s="89"/>
      <c r="L10" s="89"/>
      <c r="M10" s="89"/>
      <c r="N10" s="89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</row>
    <row r="11" spans="1:27" ht="9" customHeight="1" x14ac:dyDescent="0.3">
      <c r="A11" s="81"/>
      <c r="B11" s="91"/>
      <c r="C11" s="91"/>
      <c r="D11" s="92"/>
      <c r="E11" s="92"/>
      <c r="F11" s="92"/>
      <c r="G11" s="91"/>
      <c r="H11" s="91"/>
      <c r="I11" s="91"/>
      <c r="J11" s="62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</row>
    <row r="12" spans="1:27" ht="24" customHeight="1" x14ac:dyDescent="0.3">
      <c r="A12" s="93" t="s">
        <v>6</v>
      </c>
      <c r="B12" s="94">
        <f>B15+B19</f>
        <v>14</v>
      </c>
      <c r="C12" s="94">
        <f t="shared" ref="C12:I12" si="1">C15+C19</f>
        <v>9909.6958000000013</v>
      </c>
      <c r="D12" s="94">
        <f t="shared" si="1"/>
        <v>4017196.463</v>
      </c>
      <c r="E12" s="94">
        <f t="shared" si="1"/>
        <v>1476355.4569999999</v>
      </c>
      <c r="F12" s="94">
        <f t="shared" si="1"/>
        <v>2540841.0060000001</v>
      </c>
      <c r="G12" s="94">
        <f t="shared" si="1"/>
        <v>6719</v>
      </c>
      <c r="H12" s="94">
        <f t="shared" si="1"/>
        <v>166608.535</v>
      </c>
      <c r="I12" s="94">
        <f t="shared" si="1"/>
        <v>2842875.7460000003</v>
      </c>
      <c r="J12" s="62"/>
      <c r="K12" s="95"/>
      <c r="L12" s="96"/>
      <c r="M12" s="97"/>
      <c r="N12" s="98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</row>
    <row r="13" spans="1:27" ht="24" customHeight="1" x14ac:dyDescent="0.3">
      <c r="A13" s="99" t="s">
        <v>7</v>
      </c>
      <c r="B13" s="94"/>
      <c r="C13" s="94"/>
      <c r="D13" s="100"/>
      <c r="E13" s="100"/>
      <c r="F13" s="100"/>
      <c r="G13" s="94"/>
      <c r="H13" s="94"/>
      <c r="I13" s="94"/>
      <c r="J13" s="62"/>
      <c r="K13" s="95"/>
      <c r="L13" s="96"/>
      <c r="M13" s="97"/>
      <c r="N13" s="98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</row>
    <row r="14" spans="1:27" ht="9" customHeight="1" x14ac:dyDescent="0.3">
      <c r="A14" s="101"/>
      <c r="B14" s="90"/>
      <c r="C14" s="90"/>
      <c r="D14" s="102"/>
      <c r="E14" s="102"/>
      <c r="F14" s="102"/>
      <c r="G14" s="90"/>
      <c r="H14" s="90"/>
      <c r="I14" s="90"/>
      <c r="J14" s="62"/>
      <c r="K14" s="95"/>
      <c r="L14" s="96"/>
      <c r="M14" s="97"/>
      <c r="N14" s="98"/>
      <c r="O14" s="60"/>
      <c r="P14" s="6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</row>
    <row r="15" spans="1:27" ht="21" customHeight="1" x14ac:dyDescent="0.3">
      <c r="A15" s="103" t="s">
        <v>36</v>
      </c>
      <c r="B15" s="104">
        <v>11</v>
      </c>
      <c r="C15" s="104">
        <v>8984.006800000001</v>
      </c>
      <c r="D15" s="104">
        <v>3017228.0359999998</v>
      </c>
      <c r="E15" s="104">
        <v>744176.80500000005</v>
      </c>
      <c r="F15" s="104">
        <v>2273051.2310000001</v>
      </c>
      <c r="G15" s="104">
        <v>6391</v>
      </c>
      <c r="H15" s="104">
        <v>154378.071</v>
      </c>
      <c r="I15" s="104">
        <v>2591095.2390000001</v>
      </c>
      <c r="J15" s="64"/>
      <c r="K15" s="105"/>
      <c r="L15" s="106"/>
      <c r="M15" s="107"/>
      <c r="N15" s="108"/>
      <c r="O15" s="109"/>
      <c r="P15" s="109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</row>
    <row r="16" spans="1:27" s="116" customFormat="1" ht="21" customHeight="1" x14ac:dyDescent="0.25">
      <c r="A16" s="110" t="s">
        <v>37</v>
      </c>
      <c r="B16" s="111"/>
      <c r="C16" s="111"/>
      <c r="D16" s="111"/>
      <c r="E16" s="111"/>
      <c r="F16" s="111"/>
      <c r="G16" s="111"/>
      <c r="H16" s="111"/>
      <c r="I16" s="111"/>
      <c r="J16" s="62"/>
      <c r="K16" s="112"/>
      <c r="L16" s="113"/>
      <c r="M16" s="114"/>
      <c r="N16" s="115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</row>
    <row r="17" spans="1:27" ht="9" customHeight="1" x14ac:dyDescent="0.3">
      <c r="A17" s="117"/>
      <c r="B17" s="90"/>
      <c r="C17" s="90"/>
      <c r="D17" s="102"/>
      <c r="E17" s="90"/>
      <c r="F17" s="90"/>
      <c r="G17" s="90"/>
      <c r="H17" s="90"/>
      <c r="I17" s="90"/>
      <c r="J17" s="62"/>
      <c r="K17" s="95"/>
      <c r="L17" s="96"/>
      <c r="M17" s="97"/>
      <c r="N17" s="98"/>
      <c r="O17" s="60"/>
      <c r="P17" s="6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</row>
    <row r="18" spans="1:27" ht="21" customHeight="1" x14ac:dyDescent="0.3">
      <c r="A18" s="103" t="s">
        <v>38</v>
      </c>
      <c r="J18" s="64"/>
      <c r="K18" s="105"/>
      <c r="L18" s="106"/>
      <c r="M18" s="107"/>
      <c r="N18" s="108"/>
      <c r="O18" s="109"/>
      <c r="P18" s="109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</row>
    <row r="19" spans="1:27" s="116" customFormat="1" ht="21" customHeight="1" x14ac:dyDescent="0.25">
      <c r="A19" s="110" t="s">
        <v>39</v>
      </c>
      <c r="B19" s="104">
        <v>3</v>
      </c>
      <c r="C19" s="104">
        <v>925.68899999999996</v>
      </c>
      <c r="D19" s="104">
        <v>999968.42700000003</v>
      </c>
      <c r="E19" s="104">
        <v>732178.652</v>
      </c>
      <c r="F19" s="104">
        <v>267789.77499999997</v>
      </c>
      <c r="G19" s="104">
        <v>328</v>
      </c>
      <c r="H19" s="104">
        <v>12230.464</v>
      </c>
      <c r="I19" s="104">
        <v>251780.50700000001</v>
      </c>
      <c r="J19" s="62"/>
      <c r="K19" s="112"/>
      <c r="L19" s="113"/>
      <c r="M19" s="114"/>
      <c r="N19" s="115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</row>
    <row r="20" spans="1:27" ht="9" customHeight="1" x14ac:dyDescent="0.3">
      <c r="A20" s="118"/>
      <c r="B20" s="90"/>
      <c r="C20" s="90"/>
      <c r="D20" s="102"/>
      <c r="E20" s="90"/>
      <c r="F20" s="90"/>
      <c r="G20" s="90"/>
      <c r="H20" s="90"/>
      <c r="I20" s="90"/>
      <c r="J20" s="62"/>
      <c r="K20" s="95"/>
      <c r="L20" s="96"/>
      <c r="M20" s="97"/>
      <c r="N20" s="98"/>
      <c r="O20" s="60"/>
      <c r="P20" s="6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</row>
    <row r="21" spans="1:27" ht="21" customHeight="1" x14ac:dyDescent="0.3">
      <c r="A21" s="103" t="s">
        <v>40</v>
      </c>
      <c r="B21" s="104"/>
      <c r="C21" s="104"/>
      <c r="D21" s="104"/>
      <c r="E21" s="104"/>
      <c r="F21" s="104"/>
      <c r="G21" s="104"/>
      <c r="H21" s="104"/>
      <c r="I21" s="104"/>
      <c r="J21" s="64"/>
      <c r="K21" s="105"/>
      <c r="L21" s="106"/>
      <c r="M21" s="107"/>
      <c r="N21" s="108"/>
      <c r="O21" s="109"/>
      <c r="P21" s="109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</row>
    <row r="22" spans="1:27" s="116" customFormat="1" ht="21" customHeight="1" x14ac:dyDescent="0.25">
      <c r="A22" s="110" t="s">
        <v>41</v>
      </c>
      <c r="B22" s="111"/>
      <c r="C22" s="111"/>
      <c r="D22" s="111"/>
      <c r="E22" s="111"/>
      <c r="F22" s="111"/>
      <c r="G22" s="111"/>
      <c r="H22" s="111"/>
      <c r="I22" s="111"/>
      <c r="J22" s="62"/>
      <c r="K22" s="112"/>
      <c r="L22" s="113"/>
      <c r="M22" s="114"/>
      <c r="N22" s="115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</row>
    <row r="23" spans="1:27" ht="9" customHeight="1" x14ac:dyDescent="0.3">
      <c r="A23" s="117"/>
      <c r="B23" s="119"/>
      <c r="C23" s="119"/>
      <c r="D23" s="119"/>
      <c r="E23" s="119"/>
      <c r="F23" s="119"/>
      <c r="G23" s="119"/>
      <c r="H23" s="119"/>
      <c r="I23" s="119"/>
      <c r="J23" s="62"/>
      <c r="K23" s="95"/>
      <c r="L23" s="96"/>
      <c r="M23" s="97"/>
      <c r="N23" s="98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</row>
    <row r="24" spans="1:27" ht="9" customHeight="1" x14ac:dyDescent="0.3">
      <c r="A24" s="81"/>
      <c r="B24" s="81"/>
      <c r="C24" s="81"/>
      <c r="D24" s="81"/>
      <c r="E24" s="81"/>
      <c r="F24" s="81"/>
      <c r="G24" s="81"/>
      <c r="H24" s="81"/>
      <c r="I24" s="81"/>
      <c r="J24" s="62"/>
      <c r="K24" s="95"/>
      <c r="L24" s="96"/>
      <c r="M24" s="97"/>
      <c r="N24" s="98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</row>
    <row r="25" spans="1:27" ht="24" customHeight="1" x14ac:dyDescent="0.3">
      <c r="A25" s="120" t="s">
        <v>8</v>
      </c>
      <c r="B25" s="94">
        <f>B28+B31</f>
        <v>18</v>
      </c>
      <c r="C25" s="94">
        <f t="shared" ref="C25:I25" si="2">C28+C31</f>
        <v>453039.31360128534</v>
      </c>
      <c r="D25" s="94">
        <f t="shared" si="2"/>
        <v>108080310.57795028</v>
      </c>
      <c r="E25" s="94">
        <f t="shared" si="2"/>
        <v>13943936.705393983</v>
      </c>
      <c r="F25" s="94">
        <f t="shared" si="2"/>
        <v>94136373.871856317</v>
      </c>
      <c r="G25" s="94">
        <f t="shared" si="2"/>
        <v>13073</v>
      </c>
      <c r="H25" s="94">
        <f t="shared" si="2"/>
        <v>3965131.5149890948</v>
      </c>
      <c r="I25" s="94">
        <f t="shared" si="2"/>
        <v>200806943.03598791</v>
      </c>
      <c r="J25" s="62"/>
      <c r="K25" s="95"/>
      <c r="L25" s="96"/>
      <c r="M25" s="97"/>
      <c r="N25" s="98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</row>
    <row r="26" spans="1:27" ht="24" customHeight="1" x14ac:dyDescent="0.3">
      <c r="A26" s="121" t="s">
        <v>9</v>
      </c>
      <c r="B26" s="94"/>
      <c r="C26" s="94"/>
      <c r="D26" s="94"/>
      <c r="E26" s="94"/>
      <c r="F26" s="94"/>
      <c r="G26" s="94"/>
      <c r="H26" s="94"/>
      <c r="I26" s="94"/>
      <c r="J26" s="62"/>
      <c r="K26" s="95"/>
      <c r="L26" s="96"/>
      <c r="M26" s="97"/>
      <c r="N26" s="98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</row>
    <row r="27" spans="1:27" ht="9" customHeight="1" x14ac:dyDescent="0.3">
      <c r="A27" s="101"/>
      <c r="B27" s="90"/>
      <c r="C27" s="90"/>
      <c r="D27" s="90"/>
      <c r="E27" s="90"/>
      <c r="F27" s="90"/>
      <c r="G27" s="90"/>
      <c r="H27" s="90"/>
      <c r="I27" s="90"/>
      <c r="J27" s="62"/>
      <c r="K27" s="95"/>
      <c r="L27" s="96"/>
      <c r="M27" s="97"/>
      <c r="N27" s="98"/>
      <c r="O27" s="122"/>
      <c r="P27" s="122"/>
      <c r="Q27" s="122"/>
      <c r="R27" s="90"/>
      <c r="S27" s="90"/>
      <c r="T27" s="90"/>
      <c r="U27" s="90"/>
      <c r="V27" s="90"/>
      <c r="W27" s="90"/>
      <c r="X27" s="90"/>
      <c r="Y27" s="90"/>
      <c r="Z27" s="90"/>
      <c r="AA27" s="90"/>
    </row>
    <row r="28" spans="1:27" ht="21.75" customHeight="1" x14ac:dyDescent="0.3">
      <c r="A28" s="123" t="s">
        <v>42</v>
      </c>
      <c r="B28" s="90">
        <v>10</v>
      </c>
      <c r="C28" s="90">
        <v>34221.337273599995</v>
      </c>
      <c r="D28" s="90">
        <v>1331917.7885</v>
      </c>
      <c r="E28" s="90">
        <v>731559.81517000007</v>
      </c>
      <c r="F28" s="90">
        <v>600357.97243000008</v>
      </c>
      <c r="G28" s="90">
        <v>2089</v>
      </c>
      <c r="H28" s="90">
        <v>84789.424629999994</v>
      </c>
      <c r="I28" s="90">
        <v>425547.61683299998</v>
      </c>
      <c r="J28" s="62"/>
      <c r="K28" s="95"/>
      <c r="L28" s="96"/>
      <c r="M28" s="97"/>
      <c r="N28" s="98"/>
      <c r="O28" s="122"/>
      <c r="P28" s="122"/>
      <c r="Q28" s="122"/>
      <c r="R28" s="90"/>
      <c r="S28" s="90"/>
      <c r="T28" s="90"/>
      <c r="U28" s="90"/>
      <c r="V28" s="90"/>
      <c r="W28" s="90"/>
      <c r="X28" s="90"/>
      <c r="Y28" s="90"/>
      <c r="Z28" s="90"/>
      <c r="AA28" s="90"/>
    </row>
    <row r="29" spans="1:27" ht="21.75" customHeight="1" x14ac:dyDescent="0.3">
      <c r="A29" s="110" t="s">
        <v>43</v>
      </c>
      <c r="B29" s="104"/>
      <c r="C29" s="104"/>
      <c r="D29" s="104"/>
      <c r="E29" s="104"/>
      <c r="F29" s="104"/>
      <c r="G29" s="104"/>
      <c r="H29" s="104"/>
      <c r="I29" s="104"/>
      <c r="J29" s="62"/>
      <c r="K29" s="95"/>
      <c r="L29" s="96"/>
      <c r="M29" s="97"/>
      <c r="N29" s="98"/>
      <c r="O29" s="122"/>
      <c r="P29" s="122"/>
      <c r="Q29" s="122"/>
      <c r="R29" s="90"/>
      <c r="S29" s="90"/>
      <c r="T29" s="90"/>
      <c r="U29" s="90"/>
      <c r="V29" s="90"/>
      <c r="W29" s="90"/>
      <c r="X29" s="90"/>
      <c r="Y29" s="90"/>
      <c r="Z29" s="90"/>
      <c r="AA29" s="90"/>
    </row>
    <row r="30" spans="1:27" ht="9" customHeight="1" x14ac:dyDescent="0.3">
      <c r="A30" s="101"/>
      <c r="B30" s="90"/>
      <c r="C30" s="90"/>
      <c r="D30" s="90"/>
      <c r="E30" s="90"/>
      <c r="F30" s="90"/>
      <c r="G30" s="90"/>
      <c r="H30" s="90"/>
      <c r="I30" s="90"/>
      <c r="J30" s="62"/>
      <c r="K30" s="95"/>
      <c r="L30" s="96"/>
      <c r="M30" s="97"/>
      <c r="N30" s="98"/>
      <c r="O30" s="122"/>
      <c r="P30" s="122"/>
      <c r="Q30" s="122"/>
      <c r="R30" s="90"/>
      <c r="S30" s="90"/>
      <c r="T30" s="90"/>
      <c r="U30" s="90"/>
      <c r="V30" s="90"/>
      <c r="W30" s="90"/>
      <c r="X30" s="90"/>
      <c r="Y30" s="90"/>
      <c r="Z30" s="90"/>
      <c r="AA30" s="90"/>
    </row>
    <row r="31" spans="1:27" ht="21" customHeight="1" x14ac:dyDescent="0.3">
      <c r="A31" s="103" t="s">
        <v>44</v>
      </c>
      <c r="B31" s="104">
        <v>8</v>
      </c>
      <c r="C31" s="90">
        <v>418817.97632768535</v>
      </c>
      <c r="D31" s="104">
        <v>106748392.78945029</v>
      </c>
      <c r="E31" s="104">
        <v>13212376.890223984</v>
      </c>
      <c r="F31" s="104">
        <v>93536015.899426311</v>
      </c>
      <c r="G31" s="104">
        <v>10984</v>
      </c>
      <c r="H31" s="104">
        <v>3880342.090359095</v>
      </c>
      <c r="I31" s="104">
        <v>200381395.41915491</v>
      </c>
      <c r="J31" s="64"/>
      <c r="K31" s="105"/>
      <c r="L31" s="106"/>
      <c r="M31" s="107"/>
      <c r="N31" s="108"/>
      <c r="O31" s="109"/>
      <c r="P31" s="109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</row>
    <row r="32" spans="1:27" ht="21" customHeight="1" x14ac:dyDescent="0.3">
      <c r="A32" s="110" t="s">
        <v>45</v>
      </c>
      <c r="B32" s="90"/>
      <c r="C32" s="90"/>
      <c r="D32" s="102"/>
      <c r="E32" s="102"/>
      <c r="F32" s="102"/>
      <c r="G32" s="90"/>
      <c r="H32" s="90"/>
      <c r="I32" s="90"/>
      <c r="J32" s="62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</row>
    <row r="33" spans="1:27" ht="9" customHeight="1" x14ac:dyDescent="0.3">
      <c r="A33" s="124"/>
      <c r="B33" s="119"/>
      <c r="C33" s="119"/>
      <c r="D33" s="119"/>
      <c r="E33" s="119"/>
      <c r="F33" s="119"/>
      <c r="G33" s="119"/>
      <c r="H33" s="119"/>
      <c r="I33" s="119"/>
      <c r="J33" s="62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</row>
    <row r="34" spans="1:27" ht="9" customHeight="1" x14ac:dyDescent="0.3">
      <c r="A34" s="81"/>
      <c r="B34" s="125"/>
      <c r="C34" s="125"/>
      <c r="D34" s="125"/>
      <c r="E34" s="125"/>
      <c r="F34" s="125"/>
      <c r="G34" s="125"/>
      <c r="H34" s="125"/>
      <c r="I34" s="125"/>
      <c r="J34" s="62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</row>
    <row r="35" spans="1:27" s="130" customFormat="1" ht="9" customHeight="1" x14ac:dyDescent="0.3">
      <c r="A35" s="126"/>
      <c r="B35" s="127"/>
      <c r="C35" s="127"/>
      <c r="D35" s="127"/>
      <c r="E35" s="127"/>
      <c r="F35" s="127"/>
      <c r="G35" s="127"/>
      <c r="H35" s="127"/>
      <c r="I35" s="127"/>
      <c r="J35" s="128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</row>
    <row r="36" spans="1:27" ht="22.5" customHeight="1" x14ac:dyDescent="0.3">
      <c r="A36" s="641" t="s">
        <v>46</v>
      </c>
      <c r="B36" s="642"/>
      <c r="C36" s="642"/>
      <c r="D36" s="642"/>
      <c r="E36" s="642"/>
      <c r="F36" s="642"/>
      <c r="G36" s="642"/>
      <c r="H36" s="642"/>
      <c r="I36" s="642"/>
      <c r="J36" s="64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</row>
    <row r="37" spans="1:27" ht="22.5" customHeight="1" x14ac:dyDescent="0.3">
      <c r="A37" s="643" t="s">
        <v>47</v>
      </c>
      <c r="B37" s="642"/>
      <c r="C37" s="642"/>
      <c r="D37" s="642"/>
      <c r="E37" s="642"/>
      <c r="F37" s="642"/>
      <c r="G37" s="642"/>
      <c r="H37" s="642"/>
      <c r="I37" s="642"/>
      <c r="J37" s="62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</row>
    <row r="38" spans="1:27" ht="12" customHeight="1" x14ac:dyDescent="0.3">
      <c r="A38" s="59"/>
      <c r="B38" s="60"/>
      <c r="C38" s="60"/>
      <c r="D38" s="67"/>
      <c r="E38" s="67"/>
      <c r="F38" s="67"/>
      <c r="G38" s="68"/>
      <c r="H38" s="67"/>
      <c r="I38" s="67"/>
      <c r="J38" s="62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</row>
    <row r="39" spans="1:27" ht="12" customHeight="1" x14ac:dyDescent="0.3">
      <c r="A39" s="69"/>
      <c r="B39" s="70"/>
      <c r="C39" s="70"/>
      <c r="D39" s="71"/>
      <c r="E39" s="71"/>
      <c r="F39" s="71"/>
      <c r="G39" s="72"/>
      <c r="H39" s="71"/>
      <c r="I39" s="71"/>
      <c r="J39" s="62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</row>
    <row r="40" spans="1:27" ht="60.75" customHeight="1" x14ac:dyDescent="0.3">
      <c r="A40" s="73" t="s">
        <v>0</v>
      </c>
      <c r="B40" s="74" t="s">
        <v>21</v>
      </c>
      <c r="C40" s="74" t="s">
        <v>22</v>
      </c>
      <c r="D40" s="74" t="s">
        <v>23</v>
      </c>
      <c r="E40" s="74" t="s">
        <v>24</v>
      </c>
      <c r="F40" s="74" t="s">
        <v>25</v>
      </c>
      <c r="G40" s="74" t="s">
        <v>26</v>
      </c>
      <c r="H40" s="74" t="s">
        <v>27</v>
      </c>
      <c r="I40" s="74" t="s">
        <v>28</v>
      </c>
      <c r="J40" s="75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</row>
    <row r="41" spans="1:27" ht="60" customHeight="1" x14ac:dyDescent="0.3">
      <c r="A41" s="77" t="s">
        <v>1</v>
      </c>
      <c r="B41" s="78" t="s">
        <v>2</v>
      </c>
      <c r="C41" s="78" t="s">
        <v>20</v>
      </c>
      <c r="D41" s="78" t="s">
        <v>29</v>
      </c>
      <c r="E41" s="78" t="s">
        <v>30</v>
      </c>
      <c r="F41" s="78" t="s">
        <v>3</v>
      </c>
      <c r="G41" s="78" t="s">
        <v>18</v>
      </c>
      <c r="H41" s="78" t="s">
        <v>16</v>
      </c>
      <c r="I41" s="78" t="s">
        <v>17</v>
      </c>
      <c r="J41" s="79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</row>
    <row r="42" spans="1:27" ht="24.75" customHeight="1" x14ac:dyDescent="0.3">
      <c r="A42" s="81"/>
      <c r="B42" s="74"/>
      <c r="C42" s="82" t="s">
        <v>32</v>
      </c>
      <c r="D42" s="82" t="s">
        <v>32</v>
      </c>
      <c r="E42" s="82" t="s">
        <v>32</v>
      </c>
      <c r="F42" s="82" t="s">
        <v>32</v>
      </c>
      <c r="G42" s="82"/>
      <c r="H42" s="82" t="s">
        <v>32</v>
      </c>
      <c r="I42" s="82" t="s">
        <v>32</v>
      </c>
      <c r="J42" s="62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</row>
    <row r="43" spans="1:27" ht="22.5" customHeight="1" x14ac:dyDescent="0.3">
      <c r="A43" s="93" t="s">
        <v>10</v>
      </c>
      <c r="B43" s="94">
        <f>B46+B49+B52+B55+B58+B61+B64+B67</f>
        <v>2214</v>
      </c>
      <c r="C43" s="94">
        <f t="shared" ref="C43:I43" si="3">C46+C49+C52+C55+C58+C61+C64+C67</f>
        <v>9498907.7768010292</v>
      </c>
      <c r="D43" s="94">
        <f t="shared" si="3"/>
        <v>1282974038.2736297</v>
      </c>
      <c r="E43" s="94">
        <f t="shared" si="3"/>
        <v>1016447920.0960224</v>
      </c>
      <c r="F43" s="94">
        <f t="shared" si="3"/>
        <v>266526118.17960718</v>
      </c>
      <c r="G43" s="94">
        <f t="shared" si="3"/>
        <v>935940</v>
      </c>
      <c r="H43" s="94">
        <f t="shared" si="3"/>
        <v>48462171.186043978</v>
      </c>
      <c r="I43" s="94">
        <f t="shared" si="3"/>
        <v>210642233.28562498</v>
      </c>
      <c r="J43" s="62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</row>
    <row r="44" spans="1:27" ht="22.5" customHeight="1" x14ac:dyDescent="0.3">
      <c r="A44" s="99" t="s">
        <v>11</v>
      </c>
      <c r="B44" s="94"/>
      <c r="C44" s="94"/>
      <c r="D44" s="94"/>
      <c r="E44" s="94"/>
      <c r="F44" s="94"/>
      <c r="G44" s="94"/>
      <c r="H44" s="94"/>
      <c r="I44" s="94"/>
      <c r="J44" s="62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</row>
    <row r="45" spans="1:27" ht="9" customHeight="1" x14ac:dyDescent="0.3">
      <c r="A45" s="101"/>
      <c r="B45" s="90"/>
      <c r="C45" s="90"/>
      <c r="D45" s="90"/>
      <c r="E45" s="90"/>
      <c r="F45" s="90"/>
      <c r="G45" s="90"/>
      <c r="H45" s="90"/>
      <c r="I45" s="90"/>
      <c r="J45" s="62"/>
      <c r="K45" s="60"/>
      <c r="L45" s="60"/>
      <c r="M45" s="60"/>
      <c r="N45" s="60"/>
      <c r="O45" s="60"/>
      <c r="P45" s="6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</row>
    <row r="46" spans="1:27" ht="21" customHeight="1" x14ac:dyDescent="0.3">
      <c r="A46" s="131" t="s">
        <v>48</v>
      </c>
      <c r="B46" s="104">
        <v>373</v>
      </c>
      <c r="C46" s="104">
        <v>1262595.742185472</v>
      </c>
      <c r="D46" s="104">
        <v>172622727.02818009</v>
      </c>
      <c r="E46" s="104">
        <v>147758393.46689886</v>
      </c>
      <c r="F46" s="104">
        <v>24864333.561281208</v>
      </c>
      <c r="G46" s="104">
        <v>90496</v>
      </c>
      <c r="H46" s="104">
        <v>4004671.2101730155</v>
      </c>
      <c r="I46" s="104">
        <v>19874678.046039741</v>
      </c>
      <c r="J46" s="64"/>
      <c r="K46" s="109"/>
      <c r="L46" s="109"/>
      <c r="M46" s="109"/>
      <c r="N46" s="109"/>
      <c r="O46" s="109"/>
      <c r="P46" s="109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</row>
    <row r="47" spans="1:27" s="133" customFormat="1" ht="21" customHeight="1" x14ac:dyDescent="0.25">
      <c r="A47" s="132" t="s">
        <v>49</v>
      </c>
      <c r="B47" s="62"/>
      <c r="C47" s="62"/>
      <c r="D47" s="62"/>
      <c r="E47" s="62"/>
      <c r="F47" s="62"/>
      <c r="G47" s="62"/>
      <c r="H47" s="62"/>
      <c r="I47" s="62"/>
      <c r="J47" s="62"/>
      <c r="K47" s="59"/>
      <c r="L47" s="59"/>
      <c r="M47" s="59"/>
      <c r="N47" s="59"/>
      <c r="O47" s="59"/>
      <c r="P47" s="59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</row>
    <row r="48" spans="1:27" ht="7.5" customHeight="1" x14ac:dyDescent="0.3">
      <c r="A48" s="134"/>
      <c r="B48" s="90"/>
      <c r="C48" s="90"/>
      <c r="D48" s="90"/>
      <c r="E48" s="90"/>
      <c r="F48" s="90"/>
      <c r="G48" s="90"/>
      <c r="H48" s="90"/>
      <c r="I48" s="90"/>
      <c r="J48" s="62"/>
      <c r="K48" s="60"/>
      <c r="L48" s="60"/>
      <c r="M48" s="60"/>
      <c r="N48" s="60"/>
      <c r="O48" s="60"/>
      <c r="P48" s="6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</row>
    <row r="49" spans="1:27" ht="21" customHeight="1" x14ac:dyDescent="0.3">
      <c r="A49" s="131" t="s">
        <v>50</v>
      </c>
      <c r="B49" s="104">
        <v>33</v>
      </c>
      <c r="C49" s="104">
        <v>35900.385001507799</v>
      </c>
      <c r="D49" s="104">
        <v>12383781.01285</v>
      </c>
      <c r="E49" s="104">
        <v>9035814.4348245002</v>
      </c>
      <c r="F49" s="104">
        <v>3347966.5780255017</v>
      </c>
      <c r="G49" s="104">
        <v>7351</v>
      </c>
      <c r="H49" s="104">
        <v>423596.45432224713</v>
      </c>
      <c r="I49" s="104">
        <v>2511230.3990000002</v>
      </c>
      <c r="J49" s="64"/>
      <c r="K49" s="109"/>
      <c r="L49" s="109"/>
      <c r="M49" s="109"/>
      <c r="N49" s="109"/>
      <c r="O49" s="109"/>
      <c r="P49" s="109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</row>
    <row r="50" spans="1:27" s="133" customFormat="1" ht="21" customHeight="1" x14ac:dyDescent="0.25">
      <c r="A50" s="135" t="s">
        <v>51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</row>
    <row r="51" spans="1:27" ht="9" customHeight="1" x14ac:dyDescent="0.3">
      <c r="A51" s="136"/>
      <c r="B51" s="119"/>
      <c r="C51" s="119"/>
      <c r="D51" s="119"/>
      <c r="E51" s="119"/>
      <c r="F51" s="119"/>
      <c r="G51" s="119"/>
      <c r="H51" s="119"/>
      <c r="I51" s="119"/>
      <c r="J51" s="62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</row>
    <row r="52" spans="1:27" ht="21" customHeight="1" x14ac:dyDescent="0.3">
      <c r="A52" s="131" t="s">
        <v>52</v>
      </c>
      <c r="B52" s="104">
        <v>29</v>
      </c>
      <c r="C52" s="104">
        <v>94591.243966615773</v>
      </c>
      <c r="D52" s="104">
        <v>10059311.026000001</v>
      </c>
      <c r="E52" s="104">
        <v>7362192.2533599986</v>
      </c>
      <c r="F52" s="104">
        <v>2697118.7736400012</v>
      </c>
      <c r="G52" s="104">
        <v>19231</v>
      </c>
      <c r="H52" s="104">
        <v>575576.80101843306</v>
      </c>
      <c r="I52" s="104">
        <v>2733371.409</v>
      </c>
      <c r="J52" s="64"/>
      <c r="K52" s="109"/>
      <c r="L52" s="109"/>
      <c r="M52" s="109"/>
      <c r="N52" s="109"/>
      <c r="O52" s="109"/>
      <c r="P52" s="109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</row>
    <row r="53" spans="1:27" s="133" customFormat="1" ht="21" customHeight="1" x14ac:dyDescent="0.25">
      <c r="A53" s="132" t="s">
        <v>53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</row>
    <row r="54" spans="1:27" ht="9" customHeight="1" x14ac:dyDescent="0.3">
      <c r="A54" s="137"/>
      <c r="B54" s="90"/>
      <c r="C54" s="90"/>
      <c r="D54" s="90"/>
      <c r="E54" s="90"/>
      <c r="F54" s="90"/>
      <c r="G54" s="90"/>
      <c r="H54" s="90"/>
      <c r="I54" s="90"/>
      <c r="J54" s="62"/>
      <c r="K54" s="60"/>
      <c r="L54" s="60"/>
      <c r="M54" s="60"/>
      <c r="N54" s="60"/>
      <c r="O54" s="60"/>
      <c r="P54" s="6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</row>
    <row r="55" spans="1:27" ht="40.5" customHeight="1" x14ac:dyDescent="0.3">
      <c r="A55" s="131" t="s">
        <v>54</v>
      </c>
      <c r="B55" s="104">
        <v>232</v>
      </c>
      <c r="C55" s="104">
        <v>145865.95587889527</v>
      </c>
      <c r="D55" s="104">
        <v>25218701.589430001</v>
      </c>
      <c r="E55" s="104">
        <v>19421919.406654924</v>
      </c>
      <c r="F55" s="104">
        <v>5796782.1837751027</v>
      </c>
      <c r="G55" s="104">
        <v>55304</v>
      </c>
      <c r="H55" s="104">
        <v>1978681.3551674001</v>
      </c>
      <c r="I55" s="104">
        <v>7001274.0131816752</v>
      </c>
      <c r="J55" s="64"/>
      <c r="K55" s="109"/>
      <c r="L55" s="109"/>
      <c r="M55" s="109"/>
      <c r="N55" s="109"/>
      <c r="O55" s="109"/>
      <c r="P55" s="109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</row>
    <row r="56" spans="1:27" s="133" customFormat="1" ht="21" customHeight="1" x14ac:dyDescent="0.25">
      <c r="A56" s="132" t="s">
        <v>55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</row>
    <row r="57" spans="1:27" ht="9" customHeight="1" x14ac:dyDescent="0.3">
      <c r="A57" s="137"/>
      <c r="B57" s="124"/>
      <c r="C57" s="124"/>
      <c r="D57" s="124"/>
      <c r="E57" s="124"/>
      <c r="F57" s="124"/>
      <c r="G57" s="124"/>
      <c r="H57" s="124"/>
      <c r="I57" s="124"/>
      <c r="J57" s="62"/>
      <c r="K57" s="60"/>
      <c r="L57" s="60"/>
      <c r="M57" s="60"/>
      <c r="N57" s="60"/>
      <c r="O57" s="60"/>
      <c r="P57" s="6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</row>
    <row r="58" spans="1:27" ht="21" customHeight="1" x14ac:dyDescent="0.3">
      <c r="A58" s="131" t="s">
        <v>56</v>
      </c>
      <c r="B58" s="104">
        <v>580</v>
      </c>
      <c r="C58" s="104">
        <v>2830886.3131511915</v>
      </c>
      <c r="D58" s="104">
        <v>441265063.16967881</v>
      </c>
      <c r="E58" s="104">
        <v>338415598.51425147</v>
      </c>
      <c r="F58" s="104">
        <v>102849464.65542702</v>
      </c>
      <c r="G58" s="104">
        <v>189426</v>
      </c>
      <c r="H58" s="104">
        <v>9951704.3194400817</v>
      </c>
      <c r="I58" s="104">
        <v>74929746.889403597</v>
      </c>
      <c r="J58" s="64"/>
      <c r="K58" s="109"/>
      <c r="L58" s="109"/>
      <c r="M58" s="109"/>
      <c r="N58" s="109"/>
      <c r="O58" s="109"/>
      <c r="P58" s="109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</row>
    <row r="59" spans="1:27" s="133" customFormat="1" ht="21" customHeight="1" x14ac:dyDescent="0.25">
      <c r="A59" s="132" t="s">
        <v>57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</row>
    <row r="60" spans="1:27" ht="9" customHeight="1" x14ac:dyDescent="0.3">
      <c r="A60" s="136"/>
      <c r="B60" s="90"/>
      <c r="C60" s="90"/>
      <c r="D60" s="90"/>
      <c r="E60" s="90"/>
      <c r="F60" s="90"/>
      <c r="G60" s="90"/>
      <c r="H60" s="90"/>
      <c r="I60" s="90"/>
      <c r="J60" s="62"/>
      <c r="K60" s="60"/>
      <c r="L60" s="60"/>
      <c r="M60" s="60"/>
      <c r="N60" s="60"/>
      <c r="O60" s="60"/>
      <c r="P60" s="6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</row>
    <row r="61" spans="1:27" ht="37.5" customHeight="1" x14ac:dyDescent="0.3">
      <c r="A61" s="131" t="s">
        <v>58</v>
      </c>
      <c r="B61" s="104">
        <v>372</v>
      </c>
      <c r="C61" s="104">
        <v>627940.14228008816</v>
      </c>
      <c r="D61" s="104">
        <v>90013665.243550003</v>
      </c>
      <c r="E61" s="104">
        <v>71677880.100977913</v>
      </c>
      <c r="F61" s="104">
        <v>18335785.142572097</v>
      </c>
      <c r="G61" s="104">
        <v>84605</v>
      </c>
      <c r="H61" s="104">
        <v>4041004.6750229225</v>
      </c>
      <c r="I61" s="104">
        <v>23552255.811999999</v>
      </c>
      <c r="J61" s="64"/>
      <c r="K61" s="109"/>
      <c r="L61" s="109"/>
      <c r="M61" s="109"/>
      <c r="N61" s="109"/>
      <c r="O61" s="109"/>
      <c r="P61" s="109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</row>
    <row r="62" spans="1:27" s="133" customFormat="1" ht="41.25" customHeight="1" x14ac:dyDescent="0.25">
      <c r="A62" s="132" t="s">
        <v>59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</row>
    <row r="63" spans="1:27" ht="9" customHeight="1" x14ac:dyDescent="0.3">
      <c r="A63" s="134"/>
      <c r="B63" s="90"/>
      <c r="C63" s="90"/>
      <c r="D63" s="90"/>
      <c r="E63" s="90"/>
      <c r="F63" s="90"/>
      <c r="G63" s="90"/>
      <c r="H63" s="90"/>
      <c r="I63" s="90"/>
      <c r="J63" s="62"/>
      <c r="K63" s="60"/>
      <c r="L63" s="60"/>
      <c r="M63" s="60"/>
      <c r="N63" s="60"/>
      <c r="O63" s="60"/>
      <c r="P63" s="6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</row>
    <row r="64" spans="1:27" ht="21" customHeight="1" x14ac:dyDescent="0.3">
      <c r="A64" s="131" t="s">
        <v>60</v>
      </c>
      <c r="B64" s="104">
        <v>441</v>
      </c>
      <c r="C64" s="104">
        <v>4064384.1907667057</v>
      </c>
      <c r="D64" s="104">
        <v>453629278.66465104</v>
      </c>
      <c r="E64" s="104">
        <v>362381639.75506961</v>
      </c>
      <c r="F64" s="104">
        <v>91247638.909581304</v>
      </c>
      <c r="G64" s="104">
        <v>404271</v>
      </c>
      <c r="H64" s="104">
        <v>23602522.714070711</v>
      </c>
      <c r="I64" s="104">
        <v>64670203.989</v>
      </c>
      <c r="J64" s="64"/>
      <c r="K64" s="109"/>
      <c r="L64" s="109"/>
      <c r="M64" s="109"/>
      <c r="N64" s="109"/>
      <c r="O64" s="109"/>
      <c r="P64" s="109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</row>
    <row r="65" spans="1:27" s="133" customFormat="1" ht="21" customHeight="1" x14ac:dyDescent="0.25">
      <c r="A65" s="132" t="s">
        <v>61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</row>
    <row r="66" spans="1:27" ht="9" customHeight="1" x14ac:dyDescent="0.3">
      <c r="A66" s="134"/>
      <c r="B66" s="90"/>
      <c r="C66" s="90"/>
      <c r="D66" s="90"/>
      <c r="E66" s="90"/>
      <c r="F66" s="90"/>
      <c r="G66" s="90"/>
      <c r="H66" s="90"/>
      <c r="I66" s="90"/>
      <c r="J66" s="62"/>
      <c r="K66" s="60"/>
      <c r="L66" s="60"/>
      <c r="M66" s="60"/>
      <c r="N66" s="60"/>
      <c r="O66" s="60"/>
      <c r="P66" s="6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</row>
    <row r="67" spans="1:27" ht="39.75" customHeight="1" x14ac:dyDescent="0.3">
      <c r="A67" s="131" t="s">
        <v>62</v>
      </c>
      <c r="B67" s="104">
        <v>154</v>
      </c>
      <c r="C67" s="104">
        <v>436743.80357055349</v>
      </c>
      <c r="D67" s="104">
        <v>77781510.539290011</v>
      </c>
      <c r="E67" s="104">
        <v>60394482.163985081</v>
      </c>
      <c r="F67" s="104">
        <v>17387028.375304941</v>
      </c>
      <c r="G67" s="104">
        <v>85256</v>
      </c>
      <c r="H67" s="104">
        <v>3884413.6568291672</v>
      </c>
      <c r="I67" s="104">
        <v>15369472.728</v>
      </c>
      <c r="J67" s="64"/>
      <c r="K67" s="109"/>
      <c r="L67" s="109"/>
      <c r="M67" s="109"/>
      <c r="N67" s="109"/>
      <c r="O67" s="109"/>
      <c r="P67" s="109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</row>
    <row r="68" spans="1:27" s="133" customFormat="1" ht="21" customHeight="1" x14ac:dyDescent="0.25">
      <c r="A68" s="132" t="s">
        <v>63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</row>
    <row r="69" spans="1:27" ht="9" customHeight="1" x14ac:dyDescent="0.3">
      <c r="A69" s="138"/>
      <c r="B69" s="90"/>
      <c r="C69" s="90"/>
      <c r="D69" s="90"/>
      <c r="E69" s="90"/>
      <c r="F69" s="90"/>
      <c r="G69" s="90"/>
      <c r="H69" s="90"/>
      <c r="I69" s="90"/>
      <c r="J69" s="62"/>
      <c r="K69" s="60"/>
      <c r="L69" s="60"/>
      <c r="M69" s="60"/>
      <c r="N69" s="60"/>
      <c r="O69" s="60"/>
      <c r="P69" s="6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</row>
    <row r="70" spans="1:27" ht="9" customHeight="1" x14ac:dyDescent="0.3">
      <c r="A70" s="81"/>
      <c r="B70" s="125"/>
      <c r="C70" s="125"/>
      <c r="D70" s="125"/>
      <c r="E70" s="125"/>
      <c r="F70" s="125"/>
      <c r="G70" s="125"/>
      <c r="H70" s="125"/>
      <c r="I70" s="125"/>
      <c r="J70" s="62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</row>
    <row r="71" spans="1:27" ht="12" customHeight="1" x14ac:dyDescent="0.3">
      <c r="A71" s="59"/>
      <c r="B71" s="60"/>
      <c r="C71" s="60"/>
      <c r="D71" s="67"/>
      <c r="E71" s="67"/>
      <c r="F71" s="67"/>
      <c r="G71" s="68"/>
      <c r="H71" s="67"/>
      <c r="I71" s="67"/>
      <c r="J71" s="62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</row>
    <row r="72" spans="1:27" ht="22.5" customHeight="1" x14ac:dyDescent="0.3">
      <c r="A72" s="641" t="s">
        <v>46</v>
      </c>
      <c r="B72" s="642"/>
      <c r="C72" s="642"/>
      <c r="D72" s="642"/>
      <c r="E72" s="642"/>
      <c r="F72" s="642"/>
      <c r="G72" s="642"/>
      <c r="H72" s="642"/>
      <c r="I72" s="642"/>
      <c r="J72" s="64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</row>
    <row r="73" spans="1:27" ht="22.5" customHeight="1" x14ac:dyDescent="0.3">
      <c r="A73" s="643" t="s">
        <v>47</v>
      </c>
      <c r="B73" s="642"/>
      <c r="C73" s="642"/>
      <c r="D73" s="642"/>
      <c r="E73" s="642"/>
      <c r="F73" s="642"/>
      <c r="G73" s="642"/>
      <c r="H73" s="642"/>
      <c r="I73" s="642"/>
      <c r="J73" s="62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</row>
    <row r="74" spans="1:27" ht="12" customHeight="1" x14ac:dyDescent="0.3">
      <c r="A74" s="59"/>
      <c r="B74" s="60"/>
      <c r="C74" s="60"/>
      <c r="D74" s="67"/>
      <c r="E74" s="67"/>
      <c r="F74" s="67"/>
      <c r="G74" s="68"/>
      <c r="H74" s="67"/>
      <c r="I74" s="67"/>
      <c r="J74" s="62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</row>
    <row r="75" spans="1:27" ht="12" customHeight="1" x14ac:dyDescent="0.3">
      <c r="A75" s="69"/>
      <c r="B75" s="70"/>
      <c r="C75" s="70"/>
      <c r="D75" s="71"/>
      <c r="E75" s="71"/>
      <c r="F75" s="71"/>
      <c r="G75" s="72"/>
      <c r="H75" s="71"/>
      <c r="I75" s="71"/>
      <c r="J75" s="62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</row>
    <row r="76" spans="1:27" ht="61.5" customHeight="1" x14ac:dyDescent="0.3">
      <c r="A76" s="73" t="s">
        <v>0</v>
      </c>
      <c r="B76" s="74" t="s">
        <v>21</v>
      </c>
      <c r="C76" s="74" t="s">
        <v>22</v>
      </c>
      <c r="D76" s="74" t="s">
        <v>23</v>
      </c>
      <c r="E76" s="74" t="s">
        <v>24</v>
      </c>
      <c r="F76" s="74" t="s">
        <v>25</v>
      </c>
      <c r="G76" s="74" t="s">
        <v>26</v>
      </c>
      <c r="H76" s="74" t="s">
        <v>27</v>
      </c>
      <c r="I76" s="74" t="s">
        <v>28</v>
      </c>
      <c r="J76" s="75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</row>
    <row r="77" spans="1:27" ht="60" customHeight="1" x14ac:dyDescent="0.3">
      <c r="A77" s="77" t="s">
        <v>1</v>
      </c>
      <c r="B77" s="78" t="s">
        <v>2</v>
      </c>
      <c r="C77" s="78" t="s">
        <v>20</v>
      </c>
      <c r="D77" s="78" t="s">
        <v>29</v>
      </c>
      <c r="E77" s="78" t="s">
        <v>30</v>
      </c>
      <c r="F77" s="78" t="s">
        <v>3</v>
      </c>
      <c r="G77" s="78" t="s">
        <v>18</v>
      </c>
      <c r="H77" s="78" t="s">
        <v>16</v>
      </c>
      <c r="I77" s="78" t="s">
        <v>17</v>
      </c>
      <c r="J77" s="79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</row>
    <row r="78" spans="1:27" ht="24.6" customHeight="1" x14ac:dyDescent="0.3">
      <c r="A78" s="81"/>
      <c r="B78" s="74"/>
      <c r="C78" s="82" t="s">
        <v>32</v>
      </c>
      <c r="D78" s="82" t="s">
        <v>32</v>
      </c>
      <c r="E78" s="82" t="s">
        <v>32</v>
      </c>
      <c r="F78" s="82" t="s">
        <v>32</v>
      </c>
      <c r="G78" s="82"/>
      <c r="H78" s="82" t="s">
        <v>32</v>
      </c>
      <c r="I78" s="82" t="s">
        <v>32</v>
      </c>
      <c r="J78" s="62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</row>
    <row r="79" spans="1:27" ht="21.75" customHeight="1" x14ac:dyDescent="0.3">
      <c r="A79" s="93" t="s">
        <v>12</v>
      </c>
      <c r="B79" s="94">
        <f>B83+B89</f>
        <v>15</v>
      </c>
      <c r="C79" s="94">
        <f t="shared" ref="C79:I79" si="4">C83+C89</f>
        <v>9547.7165621459899</v>
      </c>
      <c r="D79" s="94">
        <f t="shared" si="4"/>
        <v>2401003.5640000002</v>
      </c>
      <c r="E79" s="94">
        <f t="shared" si="4"/>
        <v>1830183.862</v>
      </c>
      <c r="F79" s="94">
        <f t="shared" si="4"/>
        <v>570819.70199999993</v>
      </c>
      <c r="G79" s="94">
        <f t="shared" si="4"/>
        <v>6789</v>
      </c>
      <c r="H79" s="94">
        <f t="shared" si="4"/>
        <v>250583.55699999997</v>
      </c>
      <c r="I79" s="94">
        <f t="shared" si="4"/>
        <v>526904.8248198668</v>
      </c>
      <c r="J79" s="62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</row>
    <row r="80" spans="1:27" ht="21.75" customHeight="1" x14ac:dyDescent="0.3">
      <c r="A80" s="99" t="s">
        <v>13</v>
      </c>
      <c r="B80" s="94"/>
      <c r="C80" s="94"/>
      <c r="D80" s="94"/>
      <c r="E80" s="94"/>
      <c r="F80" s="94"/>
      <c r="G80" s="94"/>
      <c r="H80" s="94"/>
      <c r="I80" s="94"/>
      <c r="J80" s="62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</row>
    <row r="81" spans="1:27" ht="6.75" customHeight="1" x14ac:dyDescent="0.3">
      <c r="A81" s="124"/>
      <c r="B81" s="90"/>
      <c r="C81" s="90"/>
      <c r="D81" s="90"/>
      <c r="E81" s="90"/>
      <c r="F81" s="90"/>
      <c r="G81" s="90"/>
      <c r="H81" s="90"/>
      <c r="I81" s="90"/>
      <c r="J81" s="62"/>
      <c r="K81" s="60"/>
      <c r="L81" s="60"/>
      <c r="M81" s="60"/>
      <c r="N81" s="60"/>
      <c r="O81" s="60"/>
      <c r="P81" s="6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</row>
    <row r="82" spans="1:27" ht="21" customHeight="1" x14ac:dyDescent="0.3">
      <c r="A82" s="103" t="s">
        <v>64</v>
      </c>
      <c r="B82" s="104"/>
      <c r="C82" s="104"/>
      <c r="D82" s="104"/>
      <c r="E82" s="104"/>
      <c r="F82" s="104"/>
      <c r="G82" s="104"/>
      <c r="H82" s="104"/>
      <c r="I82" s="104"/>
      <c r="J82" s="64"/>
      <c r="K82" s="109"/>
      <c r="L82" s="109"/>
      <c r="M82" s="109"/>
      <c r="N82" s="109"/>
      <c r="O82" s="109"/>
      <c r="P82" s="109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</row>
    <row r="83" spans="1:27" s="116" customFormat="1" ht="21" customHeight="1" x14ac:dyDescent="0.25">
      <c r="A83" s="110" t="s">
        <v>65</v>
      </c>
      <c r="B83" s="104">
        <v>9</v>
      </c>
      <c r="C83" s="104">
        <v>5020.1433264055249</v>
      </c>
      <c r="D83" s="104">
        <v>1243774.139</v>
      </c>
      <c r="E83" s="104">
        <v>875129.40800000005</v>
      </c>
      <c r="F83" s="104">
        <v>368644.73099999997</v>
      </c>
      <c r="G83" s="104">
        <v>2385</v>
      </c>
      <c r="H83" s="104">
        <v>109532.488</v>
      </c>
      <c r="I83" s="104">
        <v>14845.262349999999</v>
      </c>
      <c r="J83" s="62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ht="6" customHeight="1" x14ac:dyDescent="0.3">
      <c r="A84" s="139"/>
      <c r="B84" s="90"/>
      <c r="C84" s="90"/>
      <c r="D84" s="90"/>
      <c r="E84" s="90"/>
      <c r="F84" s="90"/>
      <c r="G84" s="90"/>
      <c r="H84" s="90"/>
      <c r="I84" s="90"/>
      <c r="J84" s="62"/>
      <c r="K84" s="60"/>
      <c r="L84" s="60"/>
      <c r="M84" s="60"/>
      <c r="N84" s="60"/>
      <c r="O84" s="60"/>
      <c r="P84" s="6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</row>
    <row r="85" spans="1:27" ht="21" customHeight="1" x14ac:dyDescent="0.3">
      <c r="A85" s="103" t="s">
        <v>66</v>
      </c>
      <c r="B85" s="104"/>
      <c r="C85" s="104"/>
      <c r="D85" s="104"/>
      <c r="E85" s="104"/>
      <c r="F85" s="104"/>
      <c r="G85" s="104"/>
      <c r="H85" s="104"/>
      <c r="I85" s="104"/>
      <c r="J85" s="64"/>
      <c r="K85" s="140"/>
      <c r="L85" s="140"/>
      <c r="M85" s="140"/>
      <c r="N85" s="140"/>
      <c r="O85" s="140"/>
      <c r="P85" s="140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</row>
    <row r="86" spans="1:27" s="116" customFormat="1" ht="21" customHeight="1" x14ac:dyDescent="0.25">
      <c r="A86" s="110" t="s">
        <v>67</v>
      </c>
      <c r="B86" s="111"/>
      <c r="C86" s="111"/>
      <c r="D86" s="111"/>
      <c r="E86" s="111"/>
      <c r="F86" s="111"/>
      <c r="G86" s="111"/>
      <c r="H86" s="111"/>
      <c r="I86" s="111"/>
      <c r="J86" s="14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ht="6.75" customHeight="1" x14ac:dyDescent="0.3">
      <c r="A87" s="118"/>
      <c r="B87" s="90"/>
      <c r="C87" s="90"/>
      <c r="D87" s="90"/>
      <c r="E87" s="90"/>
      <c r="F87" s="90"/>
      <c r="G87" s="90"/>
      <c r="H87" s="90"/>
      <c r="I87" s="90"/>
      <c r="J87" s="62"/>
      <c r="K87" s="60"/>
      <c r="L87" s="60"/>
      <c r="M87" s="60"/>
      <c r="N87" s="60"/>
      <c r="O87" s="60"/>
      <c r="P87" s="6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</row>
    <row r="88" spans="1:27" ht="21" customHeight="1" x14ac:dyDescent="0.3">
      <c r="A88" s="103" t="s">
        <v>68</v>
      </c>
      <c r="B88" s="104"/>
      <c r="C88" s="104"/>
      <c r="D88" s="104"/>
      <c r="E88" s="104"/>
      <c r="F88" s="104"/>
      <c r="G88" s="104"/>
      <c r="H88" s="104"/>
      <c r="I88" s="104"/>
      <c r="J88" s="64"/>
      <c r="K88" s="109"/>
      <c r="L88" s="109"/>
      <c r="M88" s="109"/>
      <c r="N88" s="109"/>
      <c r="O88" s="109"/>
      <c r="P88" s="109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</row>
    <row r="89" spans="1:27" s="116" customFormat="1" ht="21" customHeight="1" x14ac:dyDescent="0.25">
      <c r="A89" s="110" t="s">
        <v>69</v>
      </c>
      <c r="B89" s="104">
        <v>6</v>
      </c>
      <c r="C89" s="104">
        <v>4527.5732357404659</v>
      </c>
      <c r="D89" s="104">
        <v>1157229.425</v>
      </c>
      <c r="E89" s="104">
        <v>955054.45399999991</v>
      </c>
      <c r="F89" s="104">
        <v>202174.97099999999</v>
      </c>
      <c r="G89" s="104">
        <v>4404</v>
      </c>
      <c r="H89" s="104">
        <v>141051.06899999999</v>
      </c>
      <c r="I89" s="104">
        <v>512059.56246986683</v>
      </c>
      <c r="J89" s="62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ht="4.5" customHeight="1" x14ac:dyDescent="0.3">
      <c r="A90" s="118"/>
      <c r="B90" s="90"/>
      <c r="C90" s="90"/>
      <c r="D90" s="90"/>
      <c r="E90" s="90"/>
      <c r="F90" s="90"/>
      <c r="G90" s="90"/>
      <c r="H90" s="90"/>
      <c r="I90" s="90"/>
      <c r="J90" s="62"/>
      <c r="K90" s="140"/>
      <c r="L90" s="140"/>
      <c r="M90" s="140"/>
      <c r="N90" s="140"/>
      <c r="O90" s="140"/>
      <c r="P90" s="14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</row>
    <row r="91" spans="1:27" ht="21" customHeight="1" x14ac:dyDescent="0.3">
      <c r="A91" s="103" t="s">
        <v>70</v>
      </c>
      <c r="B91" s="104"/>
      <c r="C91" s="104"/>
      <c r="D91" s="104"/>
      <c r="E91" s="104"/>
      <c r="F91" s="104"/>
      <c r="G91" s="104"/>
      <c r="H91" s="104"/>
      <c r="I91" s="104"/>
      <c r="J91" s="142"/>
      <c r="K91" s="109"/>
      <c r="L91" s="109"/>
      <c r="M91" s="109"/>
      <c r="N91" s="109"/>
      <c r="O91" s="109"/>
      <c r="P91" s="109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</row>
    <row r="92" spans="1:27" s="116" customFormat="1" ht="21" customHeight="1" x14ac:dyDescent="0.25">
      <c r="A92" s="110" t="s">
        <v>71</v>
      </c>
      <c r="B92" s="111"/>
      <c r="C92" s="111"/>
      <c r="D92" s="111"/>
      <c r="E92" s="111"/>
      <c r="F92" s="111"/>
      <c r="G92" s="111"/>
      <c r="H92" s="111"/>
      <c r="I92" s="111"/>
      <c r="J92" s="62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ht="6.75" customHeight="1" x14ac:dyDescent="0.3">
      <c r="A93" s="117"/>
      <c r="B93" s="119"/>
      <c r="C93" s="119"/>
      <c r="D93" s="119"/>
      <c r="E93" s="119"/>
      <c r="F93" s="119"/>
      <c r="G93" s="119"/>
      <c r="H93" s="119"/>
      <c r="I93" s="119"/>
      <c r="J93" s="62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</row>
    <row r="94" spans="1:27" ht="9" customHeight="1" x14ac:dyDescent="0.3">
      <c r="A94" s="81"/>
      <c r="B94" s="125"/>
      <c r="C94" s="125"/>
      <c r="D94" s="125"/>
      <c r="E94" s="125"/>
      <c r="F94" s="125"/>
      <c r="G94" s="125"/>
      <c r="H94" s="125"/>
      <c r="I94" s="125"/>
      <c r="J94" s="62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</row>
    <row r="95" spans="1:27" ht="21.75" customHeight="1" x14ac:dyDescent="0.3">
      <c r="A95" s="93" t="s">
        <v>14</v>
      </c>
      <c r="B95" s="94">
        <f>B99+B103+B106+B109+B123+B126+B129+B132+B135+B138+B141+B144</f>
        <v>746</v>
      </c>
      <c r="C95" s="94">
        <f t="shared" ref="C95:I95" si="5">C99+C103+C106+C109+C123+C126+C129+C132+C135+C138+C141+C144</f>
        <v>2841620.7974530556</v>
      </c>
      <c r="D95" s="94">
        <f t="shared" si="5"/>
        <v>152291620.21457002</v>
      </c>
      <c r="E95" s="94">
        <f t="shared" si="5"/>
        <v>65631796.135048002</v>
      </c>
      <c r="F95" s="94">
        <f t="shared" si="5"/>
        <v>86602183.827562004</v>
      </c>
      <c r="G95" s="94">
        <f t="shared" si="5"/>
        <v>163316.5780058651</v>
      </c>
      <c r="H95" s="94">
        <f t="shared" si="5"/>
        <v>12864904.956087274</v>
      </c>
      <c r="I95" s="94">
        <f t="shared" si="5"/>
        <v>248582656.51797605</v>
      </c>
      <c r="J95" s="62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</row>
    <row r="96" spans="1:27" ht="21.75" customHeight="1" x14ac:dyDescent="0.3">
      <c r="A96" s="99" t="s">
        <v>15</v>
      </c>
      <c r="B96" s="94"/>
      <c r="C96" s="94"/>
      <c r="D96" s="94"/>
      <c r="E96" s="94"/>
      <c r="F96" s="94"/>
      <c r="G96" s="94"/>
      <c r="H96" s="94"/>
      <c r="I96" s="94"/>
      <c r="J96" s="62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</row>
    <row r="97" spans="1:27" ht="6.75" customHeight="1" x14ac:dyDescent="0.3">
      <c r="A97" s="124"/>
      <c r="B97" s="90"/>
      <c r="C97" s="90"/>
      <c r="D97" s="90"/>
      <c r="E97" s="90"/>
      <c r="F97" s="90"/>
      <c r="G97" s="90"/>
      <c r="H97" s="90"/>
      <c r="I97" s="90"/>
      <c r="J97" s="62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</row>
    <row r="98" spans="1:27" s="116" customFormat="1" ht="21.75" customHeight="1" x14ac:dyDescent="0.25">
      <c r="A98" s="143" t="s">
        <v>72</v>
      </c>
      <c r="B98" s="104"/>
      <c r="C98" s="104"/>
      <c r="D98" s="104"/>
      <c r="E98" s="104"/>
      <c r="F98" s="104"/>
      <c r="G98" s="104"/>
      <c r="H98" s="104"/>
      <c r="I98" s="104"/>
      <c r="J98" s="62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16" customFormat="1" ht="21.75" customHeight="1" x14ac:dyDescent="0.25">
      <c r="A99" s="144" t="s">
        <v>73</v>
      </c>
      <c r="B99" s="104">
        <v>5</v>
      </c>
      <c r="C99" s="104">
        <v>85764.750745381971</v>
      </c>
      <c r="D99" s="104">
        <v>35757286.825999998</v>
      </c>
      <c r="E99" s="104">
        <v>18624509.131000001</v>
      </c>
      <c r="F99" s="104">
        <v>17132777.695</v>
      </c>
      <c r="G99" s="104">
        <v>33595</v>
      </c>
      <c r="H99" s="104">
        <v>2907312.0869999998</v>
      </c>
      <c r="I99" s="104">
        <v>121386318.589</v>
      </c>
      <c r="J99" s="62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16" customFormat="1" ht="9" customHeight="1" x14ac:dyDescent="0.25">
      <c r="A100" s="145"/>
      <c r="B100" s="104"/>
      <c r="C100" s="104"/>
      <c r="D100" s="104"/>
      <c r="E100" s="104"/>
      <c r="F100" s="104"/>
      <c r="G100" s="104"/>
      <c r="H100" s="104"/>
      <c r="I100" s="104"/>
      <c r="J100" s="62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16" customFormat="1" ht="21.75" customHeight="1" x14ac:dyDescent="0.25">
      <c r="A101" s="139" t="s">
        <v>74</v>
      </c>
      <c r="B101" s="104"/>
      <c r="C101" s="104"/>
      <c r="D101" s="104"/>
      <c r="E101" s="104"/>
      <c r="F101" s="104"/>
      <c r="G101" s="104"/>
      <c r="H101" s="104"/>
      <c r="I101" s="104"/>
      <c r="J101" s="62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16" customFormat="1" ht="21.75" customHeight="1" x14ac:dyDescent="0.25">
      <c r="A102" s="118" t="s">
        <v>75</v>
      </c>
      <c r="B102" s="104"/>
      <c r="C102" s="104"/>
      <c r="D102" s="104"/>
      <c r="E102" s="104"/>
      <c r="F102" s="104"/>
      <c r="G102" s="104"/>
      <c r="H102" s="104"/>
      <c r="I102" s="104"/>
      <c r="J102" s="62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ht="21" customHeight="1" x14ac:dyDescent="0.3">
      <c r="A103" s="103" t="s">
        <v>76</v>
      </c>
      <c r="B103" s="146">
        <v>53</v>
      </c>
      <c r="C103" s="147">
        <v>28791.939316</v>
      </c>
      <c r="D103" s="147">
        <v>1633588.345</v>
      </c>
      <c r="E103" s="147">
        <v>589973.87899999996</v>
      </c>
      <c r="F103" s="147">
        <v>1043614.466</v>
      </c>
      <c r="G103" s="147">
        <v>3372</v>
      </c>
      <c r="H103" s="147">
        <v>157180.28700000001</v>
      </c>
      <c r="I103" s="147">
        <v>1612941.1025391975</v>
      </c>
      <c r="J103" s="64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</row>
    <row r="104" spans="1:27" s="116" customFormat="1" ht="21" customHeight="1" x14ac:dyDescent="0.25">
      <c r="A104" s="110" t="s">
        <v>77</v>
      </c>
      <c r="B104" s="148"/>
      <c r="C104" s="149"/>
      <c r="D104" s="149"/>
      <c r="E104" s="149"/>
      <c r="F104" s="149"/>
      <c r="G104" s="149"/>
      <c r="H104" s="149"/>
      <c r="I104" s="149"/>
      <c r="J104" s="62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ht="6.75" customHeight="1" x14ac:dyDescent="0.3">
      <c r="A105" s="139"/>
      <c r="B105" s="150"/>
      <c r="C105" s="151"/>
      <c r="D105" s="151"/>
      <c r="E105" s="151"/>
      <c r="F105" s="151"/>
      <c r="G105" s="151"/>
      <c r="H105" s="151"/>
      <c r="I105" s="151"/>
      <c r="J105" s="62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</row>
    <row r="106" spans="1:27" ht="21" customHeight="1" x14ac:dyDescent="0.3">
      <c r="A106" s="103" t="s">
        <v>78</v>
      </c>
      <c r="B106" s="146">
        <v>6</v>
      </c>
      <c r="C106" s="147">
        <v>17135.819716466376</v>
      </c>
      <c r="D106" s="147">
        <v>3395369.9330000002</v>
      </c>
      <c r="E106" s="147">
        <v>1167884.8898400001</v>
      </c>
      <c r="F106" s="147">
        <v>2227157.4851599997</v>
      </c>
      <c r="G106" s="147">
        <v>13766</v>
      </c>
      <c r="H106" s="147">
        <v>1173828.7819999999</v>
      </c>
      <c r="I106" s="147">
        <v>14718927.009</v>
      </c>
      <c r="J106" s="64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</row>
    <row r="107" spans="1:27" s="116" customFormat="1" ht="21.75" customHeight="1" x14ac:dyDescent="0.25">
      <c r="A107" s="110" t="s">
        <v>79</v>
      </c>
      <c r="B107" s="148"/>
      <c r="C107" s="149"/>
      <c r="D107" s="149"/>
      <c r="E107" s="149"/>
      <c r="F107" s="149"/>
      <c r="G107" s="149"/>
      <c r="H107" s="149"/>
      <c r="I107" s="149"/>
      <c r="J107" s="62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ht="9" customHeight="1" x14ac:dyDescent="0.3">
      <c r="A108" s="139"/>
      <c r="B108" s="148"/>
      <c r="C108" s="149"/>
      <c r="D108" s="149"/>
      <c r="E108" s="149"/>
      <c r="F108" s="149"/>
      <c r="G108" s="149"/>
      <c r="H108" s="149"/>
      <c r="I108" s="149"/>
      <c r="J108" s="62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</row>
    <row r="109" spans="1:27" ht="21" customHeight="1" x14ac:dyDescent="0.3">
      <c r="A109" s="103" t="s">
        <v>80</v>
      </c>
      <c r="B109" s="146">
        <v>28</v>
      </c>
      <c r="C109" s="147">
        <v>1225162.7473867198</v>
      </c>
      <c r="D109" s="147">
        <v>81637763.465000004</v>
      </c>
      <c r="E109" s="147">
        <v>34564711.443000004</v>
      </c>
      <c r="F109" s="147">
        <v>47015739.329000004</v>
      </c>
      <c r="G109" s="147">
        <v>36509</v>
      </c>
      <c r="H109" s="147">
        <v>4290594.8150000004</v>
      </c>
      <c r="I109" s="147">
        <v>58473540.773000002</v>
      </c>
      <c r="J109" s="64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</row>
    <row r="110" spans="1:27" s="116" customFormat="1" ht="21" customHeight="1" x14ac:dyDescent="0.25">
      <c r="A110" s="110" t="s">
        <v>81</v>
      </c>
      <c r="B110" s="148"/>
      <c r="C110" s="149"/>
      <c r="D110" s="149"/>
      <c r="E110" s="149"/>
      <c r="F110" s="149"/>
      <c r="G110" s="149"/>
      <c r="H110" s="149"/>
      <c r="I110" s="149"/>
      <c r="J110" s="62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ht="6.75" customHeight="1" x14ac:dyDescent="0.3">
      <c r="A111" s="124"/>
      <c r="B111" s="90"/>
      <c r="C111" s="90"/>
      <c r="D111" s="90"/>
      <c r="E111" s="90"/>
      <c r="F111" s="90"/>
      <c r="G111" s="90"/>
      <c r="H111" s="90"/>
      <c r="I111" s="90"/>
      <c r="J111" s="62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</row>
    <row r="112" spans="1:27" ht="6.75" customHeight="1" x14ac:dyDescent="0.3">
      <c r="A112" s="117"/>
      <c r="B112" s="119"/>
      <c r="C112" s="119"/>
      <c r="D112" s="119"/>
      <c r="E112" s="119"/>
      <c r="F112" s="119"/>
      <c r="G112" s="119"/>
      <c r="H112" s="119"/>
      <c r="I112" s="119"/>
      <c r="J112" s="62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</row>
    <row r="113" spans="1:27" ht="12" customHeight="1" x14ac:dyDescent="0.3">
      <c r="A113" s="81"/>
      <c r="B113" s="125"/>
      <c r="C113" s="125"/>
      <c r="D113" s="125"/>
      <c r="E113" s="125"/>
      <c r="F113" s="125"/>
      <c r="G113" s="125"/>
      <c r="H113" s="125"/>
      <c r="I113" s="125"/>
      <c r="J113" s="62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</row>
    <row r="114" spans="1:27" ht="12" customHeight="1" x14ac:dyDescent="0.3">
      <c r="A114" s="152"/>
      <c r="B114" s="153"/>
      <c r="C114" s="153"/>
      <c r="D114" s="153"/>
      <c r="E114" s="153"/>
      <c r="F114" s="153"/>
      <c r="G114" s="153"/>
      <c r="H114" s="153"/>
      <c r="I114" s="153"/>
      <c r="J114" s="154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</row>
    <row r="115" spans="1:27" ht="21.95" customHeight="1" x14ac:dyDescent="0.3">
      <c r="A115" s="641" t="s">
        <v>46</v>
      </c>
      <c r="B115" s="642"/>
      <c r="C115" s="642"/>
      <c r="D115" s="642"/>
      <c r="E115" s="642"/>
      <c r="F115" s="642"/>
      <c r="G115" s="642"/>
      <c r="H115" s="642"/>
      <c r="I115" s="642"/>
      <c r="J115" s="62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</row>
    <row r="116" spans="1:27" ht="22.5" customHeight="1" x14ac:dyDescent="0.3">
      <c r="A116" s="643" t="s">
        <v>47</v>
      </c>
      <c r="B116" s="642"/>
      <c r="C116" s="642"/>
      <c r="D116" s="642"/>
      <c r="E116" s="642"/>
      <c r="F116" s="642"/>
      <c r="G116" s="642"/>
      <c r="H116" s="642"/>
      <c r="I116" s="642"/>
      <c r="J116" s="75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</row>
    <row r="117" spans="1:27" ht="11.45" customHeight="1" x14ac:dyDescent="0.3">
      <c r="A117" s="59"/>
      <c r="B117" s="60"/>
      <c r="C117" s="60"/>
      <c r="D117" s="67"/>
      <c r="E117" s="67"/>
      <c r="F117" s="67"/>
      <c r="G117" s="68"/>
      <c r="H117" s="67"/>
      <c r="I117" s="67"/>
      <c r="J117" s="79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</row>
    <row r="118" spans="1:27" ht="12" customHeight="1" x14ac:dyDescent="0.3">
      <c r="A118" s="69"/>
      <c r="B118" s="70"/>
      <c r="C118" s="70"/>
      <c r="D118" s="71"/>
      <c r="E118" s="71"/>
      <c r="F118" s="71"/>
      <c r="G118" s="72"/>
      <c r="H118" s="71"/>
      <c r="I118" s="71"/>
      <c r="J118" s="62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</row>
    <row r="119" spans="1:27" ht="61.5" customHeight="1" x14ac:dyDescent="0.3">
      <c r="A119" s="73" t="s">
        <v>0</v>
      </c>
      <c r="B119" s="74" t="s">
        <v>21</v>
      </c>
      <c r="C119" s="74" t="s">
        <v>22</v>
      </c>
      <c r="D119" s="74" t="s">
        <v>23</v>
      </c>
      <c r="E119" s="74" t="s">
        <v>24</v>
      </c>
      <c r="F119" s="74" t="s">
        <v>25</v>
      </c>
      <c r="G119" s="74" t="s">
        <v>26</v>
      </c>
      <c r="H119" s="74" t="s">
        <v>27</v>
      </c>
      <c r="I119" s="74" t="s">
        <v>28</v>
      </c>
      <c r="J119" s="62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</row>
    <row r="120" spans="1:27" ht="60.95" customHeight="1" x14ac:dyDescent="0.3">
      <c r="A120" s="77" t="s">
        <v>1</v>
      </c>
      <c r="B120" s="78" t="s">
        <v>2</v>
      </c>
      <c r="C120" s="78" t="s">
        <v>20</v>
      </c>
      <c r="D120" s="78" t="s">
        <v>29</v>
      </c>
      <c r="E120" s="78" t="s">
        <v>30</v>
      </c>
      <c r="F120" s="78" t="s">
        <v>3</v>
      </c>
      <c r="G120" s="78" t="s">
        <v>18</v>
      </c>
      <c r="H120" s="78" t="s">
        <v>16</v>
      </c>
      <c r="I120" s="78" t="s">
        <v>17</v>
      </c>
      <c r="J120" s="62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</row>
    <row r="121" spans="1:27" ht="24" customHeight="1" x14ac:dyDescent="0.3">
      <c r="A121" s="81"/>
      <c r="B121" s="74"/>
      <c r="C121" s="82" t="s">
        <v>32</v>
      </c>
      <c r="D121" s="82" t="s">
        <v>32</v>
      </c>
      <c r="E121" s="82" t="s">
        <v>32</v>
      </c>
      <c r="F121" s="82" t="s">
        <v>32</v>
      </c>
      <c r="G121" s="82"/>
      <c r="H121" s="82" t="s">
        <v>32</v>
      </c>
      <c r="I121" s="82" t="s">
        <v>32</v>
      </c>
      <c r="J121" s="62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</row>
    <row r="122" spans="1:27" ht="9" customHeight="1" x14ac:dyDescent="0.3">
      <c r="A122" s="124"/>
      <c r="B122" s="119"/>
      <c r="C122" s="119"/>
      <c r="D122" s="119"/>
      <c r="E122" s="119"/>
      <c r="F122" s="119"/>
      <c r="G122" s="119"/>
      <c r="H122" s="119"/>
      <c r="I122" s="119"/>
      <c r="J122" s="62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</row>
    <row r="123" spans="1:27" ht="21" customHeight="1" x14ac:dyDescent="0.3">
      <c r="A123" s="139" t="s">
        <v>82</v>
      </c>
      <c r="B123" s="156">
        <v>127</v>
      </c>
      <c r="C123" s="157">
        <v>1002238.9577440652</v>
      </c>
      <c r="D123" s="157">
        <v>7794924.7960000001</v>
      </c>
      <c r="E123" s="157">
        <v>2696115.1690000002</v>
      </c>
      <c r="F123" s="157">
        <v>5098809.6270000003</v>
      </c>
      <c r="G123" s="157">
        <v>24969</v>
      </c>
      <c r="H123" s="157">
        <v>1400077.8718435459</v>
      </c>
      <c r="I123" s="157">
        <v>20947434.219000001</v>
      </c>
      <c r="J123" s="62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</row>
    <row r="124" spans="1:27" ht="21" customHeight="1" x14ac:dyDescent="0.3">
      <c r="A124" s="118" t="s">
        <v>83</v>
      </c>
      <c r="B124" s="158"/>
      <c r="C124" s="157"/>
      <c r="D124" s="157"/>
      <c r="E124" s="157"/>
      <c r="F124" s="157"/>
      <c r="G124" s="157"/>
      <c r="H124" s="157"/>
      <c r="I124" s="157"/>
      <c r="J124" s="62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</row>
    <row r="125" spans="1:27" ht="6" customHeight="1" x14ac:dyDescent="0.3">
      <c r="A125" s="139"/>
      <c r="B125" s="158"/>
      <c r="C125" s="157"/>
      <c r="D125" s="157"/>
      <c r="E125" s="157"/>
      <c r="F125" s="157"/>
      <c r="G125" s="157"/>
      <c r="H125" s="157"/>
      <c r="I125" s="157"/>
      <c r="J125" s="62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</row>
    <row r="126" spans="1:27" ht="21" customHeight="1" x14ac:dyDescent="0.3">
      <c r="A126" s="103" t="s">
        <v>84</v>
      </c>
      <c r="B126" s="156">
        <v>85</v>
      </c>
      <c r="C126" s="159">
        <v>44037.374273268448</v>
      </c>
      <c r="D126" s="159">
        <v>12780042.211565118</v>
      </c>
      <c r="E126" s="159">
        <v>4300775.8312169705</v>
      </c>
      <c r="F126" s="159">
        <v>8479266.3793481458</v>
      </c>
      <c r="G126" s="159">
        <v>5171</v>
      </c>
      <c r="H126" s="159">
        <v>727078.55355912494</v>
      </c>
      <c r="I126" s="159">
        <v>20762658.608406402</v>
      </c>
      <c r="J126" s="64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</row>
    <row r="127" spans="1:27" s="116" customFormat="1" ht="21" customHeight="1" x14ac:dyDescent="0.25">
      <c r="A127" s="110" t="s">
        <v>85</v>
      </c>
      <c r="B127" s="160"/>
      <c r="C127" s="160"/>
      <c r="D127" s="161"/>
      <c r="E127" s="160"/>
      <c r="F127" s="160"/>
      <c r="G127" s="160"/>
      <c r="H127" s="160"/>
      <c r="I127" s="160"/>
      <c r="J127" s="62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</row>
    <row r="128" spans="1:27" s="116" customFormat="1" ht="9" customHeight="1" x14ac:dyDescent="0.25">
      <c r="A128" s="110"/>
      <c r="B128" s="162"/>
      <c r="C128" s="162"/>
      <c r="D128" s="162"/>
      <c r="E128" s="162"/>
      <c r="F128" s="162"/>
      <c r="G128" s="162"/>
      <c r="H128" s="162"/>
      <c r="I128" s="162"/>
      <c r="J128" s="62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</row>
    <row r="129" spans="1:27" ht="21" customHeight="1" x14ac:dyDescent="0.3">
      <c r="A129" s="103" t="s">
        <v>86</v>
      </c>
      <c r="B129" s="104">
        <v>177</v>
      </c>
      <c r="C129" s="104">
        <v>56497.684640174739</v>
      </c>
      <c r="D129" s="104">
        <v>558410.99705999997</v>
      </c>
      <c r="E129" s="104">
        <v>205561.61600000001</v>
      </c>
      <c r="F129" s="104">
        <v>352849.38105999993</v>
      </c>
      <c r="G129" s="104">
        <v>2855</v>
      </c>
      <c r="H129" s="104">
        <v>148400.79</v>
      </c>
      <c r="I129" s="104">
        <v>218224.62</v>
      </c>
      <c r="J129" s="64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</row>
    <row r="130" spans="1:27" s="116" customFormat="1" ht="21" customHeight="1" x14ac:dyDescent="0.25">
      <c r="A130" s="110" t="s">
        <v>87</v>
      </c>
      <c r="B130" s="104"/>
      <c r="C130" s="104"/>
      <c r="D130" s="104"/>
      <c r="E130" s="104"/>
      <c r="F130" s="104"/>
      <c r="G130" s="104"/>
      <c r="H130" s="104"/>
      <c r="I130" s="104"/>
      <c r="J130" s="62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</row>
    <row r="131" spans="1:27" ht="9" customHeight="1" x14ac:dyDescent="0.3">
      <c r="A131" s="139"/>
      <c r="B131" s="104"/>
      <c r="C131" s="104"/>
      <c r="D131" s="104"/>
      <c r="E131" s="104"/>
      <c r="F131" s="104"/>
      <c r="G131" s="104"/>
      <c r="H131" s="104"/>
      <c r="I131" s="104"/>
      <c r="J131" s="62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</row>
    <row r="132" spans="1:27" ht="21" customHeight="1" x14ac:dyDescent="0.3">
      <c r="A132" s="103" t="s">
        <v>88</v>
      </c>
      <c r="B132" s="104">
        <v>24</v>
      </c>
      <c r="C132" s="104">
        <v>13105.257467337051</v>
      </c>
      <c r="D132" s="104">
        <v>54459.806023615245</v>
      </c>
      <c r="E132" s="104">
        <v>31366.437163806491</v>
      </c>
      <c r="F132" s="104">
        <v>23093.368859808761</v>
      </c>
      <c r="G132" s="104">
        <v>474</v>
      </c>
      <c r="H132" s="104">
        <v>11523.07898340041</v>
      </c>
      <c r="I132" s="104">
        <v>17357.164436624498</v>
      </c>
      <c r="J132" s="64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</row>
    <row r="133" spans="1:27" s="116" customFormat="1" ht="21.6" customHeight="1" x14ac:dyDescent="0.25">
      <c r="A133" s="110" t="s">
        <v>89</v>
      </c>
      <c r="B133" s="104"/>
      <c r="C133" s="104"/>
      <c r="D133" s="104"/>
      <c r="E133" s="104"/>
      <c r="F133" s="104"/>
      <c r="G133" s="104"/>
      <c r="H133" s="104"/>
      <c r="I133" s="104"/>
      <c r="J133" s="62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</row>
    <row r="134" spans="1:27" ht="9" customHeight="1" x14ac:dyDescent="0.3">
      <c r="A134" s="139"/>
      <c r="B134" s="163"/>
      <c r="C134" s="163"/>
      <c r="D134" s="163"/>
      <c r="E134" s="163"/>
      <c r="F134" s="163"/>
      <c r="G134" s="163"/>
      <c r="H134" s="163"/>
      <c r="I134" s="163"/>
      <c r="J134" s="62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</row>
    <row r="135" spans="1:27" ht="21.6" customHeight="1" x14ac:dyDescent="0.3">
      <c r="A135" s="103" t="s">
        <v>90</v>
      </c>
      <c r="B135" s="162">
        <v>216</v>
      </c>
      <c r="C135" s="162">
        <v>274356.06058400008</v>
      </c>
      <c r="D135" s="162">
        <v>8045599.0870000003</v>
      </c>
      <c r="E135" s="162">
        <v>3066099.0189999999</v>
      </c>
      <c r="F135" s="162">
        <v>4979500.068</v>
      </c>
      <c r="G135" s="162">
        <v>36165</v>
      </c>
      <c r="H135" s="162">
        <v>1850102.757</v>
      </c>
      <c r="I135" s="162">
        <v>9879207.2799999993</v>
      </c>
      <c r="J135" s="64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</row>
    <row r="136" spans="1:27" s="116" customFormat="1" ht="20.100000000000001" customHeight="1" x14ac:dyDescent="0.25">
      <c r="A136" s="110" t="s">
        <v>91</v>
      </c>
      <c r="B136" s="162"/>
      <c r="C136" s="162"/>
      <c r="D136" s="162"/>
      <c r="E136" s="162"/>
      <c r="F136" s="162"/>
      <c r="G136" s="162"/>
      <c r="H136" s="162"/>
      <c r="I136" s="162"/>
      <c r="J136" s="62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</row>
    <row r="137" spans="1:27" ht="9" customHeight="1" x14ac:dyDescent="0.3">
      <c r="A137" s="139"/>
      <c r="B137" s="162"/>
      <c r="C137" s="162"/>
      <c r="D137" s="162"/>
      <c r="E137" s="162"/>
      <c r="F137" s="162"/>
      <c r="G137" s="162"/>
      <c r="H137" s="162"/>
      <c r="I137" s="162"/>
      <c r="J137" s="62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</row>
    <row r="138" spans="1:27" ht="21" customHeight="1" x14ac:dyDescent="0.3">
      <c r="A138" s="103" t="s">
        <v>92</v>
      </c>
      <c r="B138" s="162">
        <v>3</v>
      </c>
      <c r="C138" s="164">
        <v>1246.829</v>
      </c>
      <c r="D138" s="164">
        <v>27195.883000000002</v>
      </c>
      <c r="E138" s="164">
        <v>8546.7790000000005</v>
      </c>
      <c r="F138" s="164">
        <v>18649.103999999999</v>
      </c>
      <c r="G138" s="164">
        <v>35</v>
      </c>
      <c r="H138" s="164">
        <v>387.68400000000003</v>
      </c>
      <c r="I138" s="164">
        <v>4576.2999118683892</v>
      </c>
      <c r="J138" s="64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</row>
    <row r="139" spans="1:27" s="116" customFormat="1" ht="22.5" customHeight="1" x14ac:dyDescent="0.25">
      <c r="A139" s="110" t="s">
        <v>93</v>
      </c>
      <c r="B139" s="162"/>
      <c r="C139" s="162"/>
      <c r="D139" s="162"/>
      <c r="E139" s="162"/>
      <c r="F139" s="162"/>
      <c r="G139" s="162"/>
      <c r="H139" s="162"/>
      <c r="I139" s="162"/>
      <c r="J139" s="62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</row>
    <row r="140" spans="1:27" s="116" customFormat="1" ht="8.25" customHeight="1" x14ac:dyDescent="0.25">
      <c r="A140" s="110"/>
      <c r="B140" s="162"/>
      <c r="C140" s="162"/>
      <c r="D140" s="162"/>
      <c r="E140" s="162"/>
      <c r="F140" s="162"/>
      <c r="G140" s="162"/>
      <c r="H140" s="162"/>
      <c r="I140" s="162"/>
      <c r="J140" s="62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</row>
    <row r="141" spans="1:27" s="116" customFormat="1" ht="21.75" customHeight="1" x14ac:dyDescent="0.25">
      <c r="A141" s="123" t="s">
        <v>94</v>
      </c>
      <c r="B141" s="162">
        <v>14</v>
      </c>
      <c r="C141" s="162">
        <v>92529.279579641792</v>
      </c>
      <c r="D141" s="162">
        <v>276667.63121000002</v>
      </c>
      <c r="E141" s="162">
        <v>96313.070989999993</v>
      </c>
      <c r="F141" s="162">
        <v>180354.56026</v>
      </c>
      <c r="G141" s="162">
        <v>4433</v>
      </c>
      <c r="H141" s="162">
        <v>107582.00917090001</v>
      </c>
      <c r="I141" s="162">
        <v>496682.75851610006</v>
      </c>
      <c r="J141" s="62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</row>
    <row r="142" spans="1:27" s="116" customFormat="1" ht="21.75" customHeight="1" x14ac:dyDescent="0.25">
      <c r="A142" s="110" t="s">
        <v>95</v>
      </c>
      <c r="B142" s="162"/>
      <c r="C142" s="162"/>
      <c r="D142" s="162"/>
      <c r="E142" s="162"/>
      <c r="F142" s="162"/>
      <c r="G142" s="162"/>
      <c r="H142" s="162"/>
      <c r="I142" s="162"/>
      <c r="J142" s="62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</row>
    <row r="143" spans="1:27" s="116" customFormat="1" ht="9" customHeight="1" x14ac:dyDescent="0.25">
      <c r="A143" s="110"/>
      <c r="B143" s="162"/>
      <c r="C143" s="162"/>
      <c r="D143" s="162"/>
      <c r="E143" s="162"/>
      <c r="F143" s="162"/>
      <c r="G143" s="162"/>
      <c r="H143" s="162"/>
      <c r="I143" s="162"/>
      <c r="J143" s="62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</row>
    <row r="144" spans="1:27" ht="21" customHeight="1" x14ac:dyDescent="0.3">
      <c r="A144" s="103" t="s">
        <v>96</v>
      </c>
      <c r="B144" s="162">
        <v>8</v>
      </c>
      <c r="C144" s="162">
        <v>754.09699999999998</v>
      </c>
      <c r="D144" s="162">
        <v>330311.23371126287</v>
      </c>
      <c r="E144" s="162">
        <v>279938.86983722285</v>
      </c>
      <c r="F144" s="162">
        <v>50372.363874040013</v>
      </c>
      <c r="G144" s="162">
        <v>1972.5780058651026</v>
      </c>
      <c r="H144" s="162">
        <v>90836.240530303883</v>
      </c>
      <c r="I144" s="162">
        <v>64788.094165831353</v>
      </c>
      <c r="J144" s="64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</row>
    <row r="145" spans="1:27" s="116" customFormat="1" ht="22.5" customHeight="1" x14ac:dyDescent="0.25">
      <c r="A145" s="110" t="s">
        <v>97</v>
      </c>
      <c r="B145" s="111"/>
      <c r="C145" s="111"/>
      <c r="D145" s="111"/>
      <c r="E145" s="111"/>
      <c r="F145" s="111"/>
      <c r="G145" s="111"/>
      <c r="H145" s="111"/>
      <c r="I145" s="111"/>
      <c r="J145" s="62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</row>
    <row r="146" spans="1:27" ht="6.6" customHeight="1" x14ac:dyDescent="0.3">
      <c r="A146" s="117"/>
      <c r="B146" s="90"/>
      <c r="C146" s="90"/>
      <c r="D146" s="90"/>
      <c r="E146" s="90"/>
      <c r="F146" s="90"/>
      <c r="G146" s="90"/>
      <c r="H146" s="90"/>
      <c r="I146" s="90"/>
      <c r="J146" s="62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</row>
    <row r="147" spans="1:27" ht="9" customHeight="1" x14ac:dyDescent="0.3">
      <c r="A147" s="81"/>
      <c r="B147" s="125"/>
      <c r="C147" s="125"/>
      <c r="D147" s="125"/>
      <c r="E147" s="125"/>
      <c r="F147" s="125"/>
      <c r="G147" s="125"/>
      <c r="H147" s="125"/>
      <c r="I147" s="125"/>
      <c r="J147" s="62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</row>
    <row r="148" spans="1:27" ht="9" customHeight="1" x14ac:dyDescent="0.3">
      <c r="A148" s="59"/>
      <c r="B148" s="60"/>
      <c r="C148" s="60"/>
      <c r="D148" s="60"/>
      <c r="E148" s="60"/>
      <c r="F148" s="60"/>
      <c r="G148" s="61"/>
      <c r="H148" s="60"/>
      <c r="I148" s="60"/>
      <c r="J148" s="62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</row>
    <row r="149" spans="1:27" ht="0.6" customHeight="1" x14ac:dyDescent="0.3">
      <c r="A149" s="59"/>
      <c r="B149" s="60"/>
      <c r="C149" s="60"/>
      <c r="D149" s="60"/>
      <c r="E149" s="60"/>
      <c r="F149" s="60"/>
      <c r="G149" s="61"/>
      <c r="H149" s="60"/>
      <c r="I149" s="60"/>
      <c r="J149" s="62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</row>
    <row r="151" spans="1:27" ht="15" customHeight="1" x14ac:dyDescent="0.3">
      <c r="A151" s="165" t="s">
        <v>98</v>
      </c>
      <c r="B151" s="165"/>
      <c r="C151" s="165"/>
      <c r="D151" s="165"/>
      <c r="E151" s="165"/>
      <c r="F151" s="165"/>
      <c r="G151" s="165"/>
      <c r="H151" s="165"/>
      <c r="I151" s="165"/>
    </row>
    <row r="152" spans="1:27" ht="15" customHeight="1" x14ac:dyDescent="0.3">
      <c r="A152" s="644" t="s">
        <v>99</v>
      </c>
      <c r="B152" s="644"/>
      <c r="C152" s="644"/>
      <c r="D152" s="644"/>
      <c r="E152" s="644"/>
      <c r="F152" s="644"/>
      <c r="G152" s="644"/>
      <c r="H152" s="644"/>
      <c r="I152" s="644"/>
    </row>
    <row r="153" spans="1:27" ht="15" customHeight="1" x14ac:dyDescent="0.3">
      <c r="A153" s="166" t="s">
        <v>100</v>
      </c>
      <c r="B153" s="167"/>
      <c r="C153" s="167"/>
      <c r="D153" s="167"/>
      <c r="E153" s="167"/>
      <c r="F153" s="167"/>
      <c r="G153" s="167"/>
      <c r="H153" s="167"/>
      <c r="I153" s="167"/>
    </row>
    <row r="154" spans="1:27" ht="15" customHeight="1" x14ac:dyDescent="0.3">
      <c r="A154" s="103"/>
      <c r="B154" s="168"/>
      <c r="C154" s="168"/>
      <c r="D154" s="168"/>
      <c r="E154" s="168"/>
      <c r="F154" s="168"/>
      <c r="G154" s="168"/>
      <c r="H154" s="168"/>
      <c r="I154" s="168"/>
    </row>
    <row r="156" spans="1:27" ht="15" customHeight="1" x14ac:dyDescent="0.3">
      <c r="A156" s="163"/>
    </row>
    <row r="157" spans="1:27" ht="15" customHeight="1" x14ac:dyDescent="0.3">
      <c r="A157" s="163"/>
    </row>
    <row r="163" spans="1:10" ht="15" customHeight="1" x14ac:dyDescent="0.3">
      <c r="A163" s="169"/>
    </row>
    <row r="164" spans="1:10" ht="15" customHeight="1" x14ac:dyDescent="0.3">
      <c r="A164" s="169"/>
    </row>
    <row r="165" spans="1:10" ht="15" customHeight="1" x14ac:dyDescent="0.3">
      <c r="A165" s="169"/>
    </row>
    <row r="166" spans="1:10" ht="15" customHeight="1" x14ac:dyDescent="0.3">
      <c r="A166" s="169"/>
    </row>
    <row r="171" spans="1:10" ht="15" customHeight="1" x14ac:dyDescent="0.3">
      <c r="A171" s="170"/>
      <c r="B171" s="170"/>
      <c r="C171" s="170"/>
      <c r="D171" s="170"/>
      <c r="E171" s="170"/>
      <c r="F171" s="170"/>
      <c r="G171" s="170"/>
      <c r="H171" s="170"/>
      <c r="I171" s="170"/>
      <c r="J171" s="170"/>
    </row>
    <row r="172" spans="1:10" ht="15" customHeight="1" x14ac:dyDescent="0.3">
      <c r="A172" s="170"/>
      <c r="B172" s="170"/>
      <c r="C172" s="170"/>
      <c r="D172" s="170"/>
      <c r="E172" s="170"/>
      <c r="F172" s="170"/>
      <c r="G172" s="170"/>
      <c r="H172" s="170"/>
      <c r="I172" s="170"/>
      <c r="J172" s="170"/>
    </row>
  </sheetData>
  <sheetProtection algorithmName="SHA-512" hashValue="3T0iR2/xMSBNpsw6AlrHXmApxLJh79J5hi6usggyn/lYf4gCbACg13HNOCB8WkeO0wXZQ6AfkHq87WHXxHBL3w==" saltValue="HFVBhvE3R2uUlHCE4ER0WA==" spinCount="100000" sheet="1" objects="1" scenarios="1"/>
  <mergeCells count="9">
    <mergeCell ref="A115:I115"/>
    <mergeCell ref="A116:I116"/>
    <mergeCell ref="A152:I152"/>
    <mergeCell ref="A2:I2"/>
    <mergeCell ref="A3:I3"/>
    <mergeCell ref="A36:I36"/>
    <mergeCell ref="A37:I37"/>
    <mergeCell ref="A72:I72"/>
    <mergeCell ref="A73:I73"/>
  </mergeCells>
  <printOptions horizontalCentered="1"/>
  <pageMargins left="0.51181102362204722" right="0.51181102362204722" top="0.74803149606299213" bottom="0.74803149606299213" header="0" footer="0"/>
  <pageSetup paperSize="9" scale="55" orientation="landscape" r:id="rId1"/>
  <rowBreaks count="3" manualBreakCount="3">
    <brk id="34" max="8" man="1"/>
    <brk id="70" max="8" man="1"/>
    <brk id="114" max="8" man="1"/>
  </rowBreaks>
  <colBreaks count="1" manualBreakCount="1">
    <brk id="9" max="100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40A9-DAF7-4769-8062-12CBB971E476}">
  <sheetPr>
    <tabColor rgb="FF00B0F0"/>
  </sheetPr>
  <dimension ref="A1:Z275"/>
  <sheetViews>
    <sheetView view="pageBreakPreview" zoomScale="70" zoomScaleNormal="100" zoomScaleSheetLayoutView="70" workbookViewId="0">
      <selection activeCell="C9" sqref="C9"/>
    </sheetView>
  </sheetViews>
  <sheetFormatPr defaultColWidth="14.42578125" defaultRowHeight="15" customHeight="1" x14ac:dyDescent="0.3"/>
  <cols>
    <col min="1" max="1" width="66.7109375" style="172" customWidth="1"/>
    <col min="2" max="2" width="19.85546875" style="172" customWidth="1"/>
    <col min="3" max="3" width="20.85546875" style="172" customWidth="1"/>
    <col min="4" max="5" width="20.7109375" style="172" customWidth="1"/>
    <col min="6" max="6" width="19.7109375" style="172" customWidth="1"/>
    <col min="7" max="7" width="19.85546875" style="172" customWidth="1"/>
    <col min="8" max="8" width="20.7109375" style="172" customWidth="1"/>
    <col min="9" max="9" width="20.85546875" style="172" customWidth="1"/>
    <col min="10" max="10" width="15.85546875" style="172" customWidth="1"/>
    <col min="11" max="11" width="16.85546875" style="172" customWidth="1"/>
    <col min="12" max="12" width="9.140625" style="172" customWidth="1"/>
    <col min="13" max="13" width="25.28515625" style="172" customWidth="1"/>
    <col min="14" max="14" width="11.7109375" style="172" customWidth="1"/>
    <col min="15" max="15" width="12.7109375" style="172" customWidth="1"/>
    <col min="16" max="16" width="14.85546875" style="172" customWidth="1"/>
    <col min="17" max="17" width="12.140625" style="172" customWidth="1"/>
    <col min="18" max="18" width="13.140625" style="172" customWidth="1"/>
    <col min="19" max="20" width="14.85546875" style="172" customWidth="1"/>
    <col min="21" max="21" width="17" style="172" customWidth="1"/>
    <col min="22" max="26" width="9.140625" style="172" customWidth="1"/>
    <col min="27" max="16384" width="14.42578125" style="172"/>
  </cols>
  <sheetData>
    <row r="1" spans="1:26" ht="12" customHeight="1" x14ac:dyDescent="0.3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22.5" customHeight="1" x14ac:dyDescent="0.3">
      <c r="A2" s="645" t="s">
        <v>101</v>
      </c>
      <c r="B2" s="646"/>
      <c r="C2" s="646"/>
      <c r="D2" s="646"/>
      <c r="E2" s="646"/>
      <c r="F2" s="646"/>
      <c r="G2" s="646"/>
      <c r="H2" s="646"/>
      <c r="I2" s="646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</row>
    <row r="3" spans="1:26" ht="22.5" customHeight="1" x14ac:dyDescent="0.3">
      <c r="A3" s="647" t="s">
        <v>102</v>
      </c>
      <c r="B3" s="646"/>
      <c r="C3" s="646"/>
      <c r="D3" s="646"/>
      <c r="E3" s="646"/>
      <c r="F3" s="646"/>
      <c r="G3" s="646"/>
      <c r="H3" s="646"/>
      <c r="I3" s="646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</row>
    <row r="4" spans="1:26" ht="12" customHeight="1" x14ac:dyDescent="0.3">
      <c r="A4" s="171"/>
      <c r="B4" s="175"/>
      <c r="C4" s="175"/>
      <c r="D4" s="175"/>
      <c r="E4" s="175"/>
      <c r="F4" s="175"/>
      <c r="G4" s="175"/>
      <c r="H4" s="175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9.75" customHeight="1" x14ac:dyDescent="0.3">
      <c r="A5" s="176"/>
      <c r="B5" s="177"/>
      <c r="C5" s="177"/>
      <c r="D5" s="177"/>
      <c r="E5" s="177"/>
      <c r="F5" s="177"/>
      <c r="G5" s="177"/>
      <c r="H5" s="177"/>
      <c r="I5" s="176"/>
      <c r="J5" s="171"/>
      <c r="K5" s="176"/>
      <c r="L5" s="177"/>
      <c r="M5" s="177"/>
      <c r="N5" s="177"/>
      <c r="O5" s="177"/>
      <c r="P5" s="177"/>
      <c r="Q5" s="177"/>
      <c r="R5" s="177"/>
      <c r="S5" s="176"/>
      <c r="T5" s="171"/>
      <c r="U5" s="171"/>
      <c r="V5" s="171"/>
      <c r="W5" s="171"/>
      <c r="X5" s="171"/>
      <c r="Y5" s="171"/>
      <c r="Z5" s="171"/>
    </row>
    <row r="6" spans="1:26" ht="51" customHeight="1" x14ac:dyDescent="0.3">
      <c r="A6" s="178" t="s">
        <v>103</v>
      </c>
      <c r="B6" s="179" t="s">
        <v>21</v>
      </c>
      <c r="C6" s="179" t="s">
        <v>22</v>
      </c>
      <c r="D6" s="179" t="s">
        <v>23</v>
      </c>
      <c r="E6" s="179" t="s">
        <v>24</v>
      </c>
      <c r="F6" s="179" t="s">
        <v>25</v>
      </c>
      <c r="G6" s="179" t="s">
        <v>26</v>
      </c>
      <c r="H6" s="179" t="s">
        <v>27</v>
      </c>
      <c r="I6" s="179" t="s">
        <v>28</v>
      </c>
      <c r="J6" s="180"/>
      <c r="K6" s="181"/>
      <c r="L6" s="179"/>
      <c r="M6" s="179"/>
      <c r="N6" s="179"/>
      <c r="O6" s="179"/>
      <c r="P6" s="179"/>
      <c r="Q6" s="182"/>
      <c r="R6" s="179"/>
      <c r="S6" s="182"/>
      <c r="T6" s="180"/>
      <c r="U6" s="180"/>
      <c r="V6" s="180"/>
      <c r="W6" s="180"/>
      <c r="X6" s="180"/>
      <c r="Y6" s="180"/>
      <c r="Z6" s="180"/>
    </row>
    <row r="7" spans="1:26" ht="66" customHeight="1" x14ac:dyDescent="0.3">
      <c r="A7" s="183" t="s">
        <v>108</v>
      </c>
      <c r="B7" s="184" t="s">
        <v>2</v>
      </c>
      <c r="C7" s="184" t="s">
        <v>20</v>
      </c>
      <c r="D7" s="184" t="s">
        <v>29</v>
      </c>
      <c r="E7" s="184" t="s">
        <v>109</v>
      </c>
      <c r="F7" s="184" t="s">
        <v>3</v>
      </c>
      <c r="G7" s="184" t="s">
        <v>18</v>
      </c>
      <c r="H7" s="184" t="s">
        <v>16</v>
      </c>
      <c r="I7" s="184" t="s">
        <v>17</v>
      </c>
      <c r="J7" s="185"/>
      <c r="K7" s="183"/>
      <c r="L7" s="184"/>
      <c r="M7" s="184"/>
      <c r="N7" s="184"/>
      <c r="O7" s="184"/>
      <c r="P7" s="184"/>
      <c r="Q7" s="184"/>
      <c r="R7" s="184"/>
      <c r="S7" s="184"/>
      <c r="T7" s="185"/>
      <c r="U7" s="185"/>
      <c r="V7" s="185"/>
      <c r="W7" s="185"/>
      <c r="X7" s="185"/>
      <c r="Y7" s="185"/>
      <c r="Z7" s="185"/>
    </row>
    <row r="8" spans="1:26" ht="29.25" customHeight="1" x14ac:dyDescent="0.3">
      <c r="A8" s="186"/>
      <c r="B8" s="187"/>
      <c r="C8" s="187" t="s">
        <v>32</v>
      </c>
      <c r="D8" s="187" t="s">
        <v>32</v>
      </c>
      <c r="E8" s="187" t="s">
        <v>32</v>
      </c>
      <c r="F8" s="187" t="s">
        <v>32</v>
      </c>
      <c r="G8" s="187"/>
      <c r="H8" s="187" t="s">
        <v>32</v>
      </c>
      <c r="I8" s="187" t="s">
        <v>32</v>
      </c>
      <c r="J8" s="188"/>
      <c r="K8" s="186"/>
      <c r="L8" s="187"/>
      <c r="M8" s="187"/>
      <c r="N8" s="187"/>
      <c r="O8" s="187"/>
      <c r="P8" s="187"/>
      <c r="Q8" s="187"/>
      <c r="R8" s="187"/>
      <c r="S8" s="187"/>
      <c r="T8" s="188"/>
      <c r="U8" s="188"/>
      <c r="V8" s="188"/>
      <c r="W8" s="188"/>
      <c r="X8" s="188"/>
      <c r="Y8" s="188"/>
      <c r="Z8" s="188"/>
    </row>
    <row r="9" spans="1:26" s="192" customFormat="1" ht="24" customHeight="1" x14ac:dyDescent="0.3">
      <c r="A9" s="189" t="s">
        <v>4</v>
      </c>
      <c r="B9" s="190">
        <v>3007</v>
      </c>
      <c r="C9" s="190">
        <v>12813025.300217517</v>
      </c>
      <c r="D9" s="190">
        <v>1549764169.0931506</v>
      </c>
      <c r="E9" s="190">
        <v>1099330192.2554646</v>
      </c>
      <c r="F9" s="190">
        <v>450376336.58702552</v>
      </c>
      <c r="G9" s="190">
        <v>1125837.5780058652</v>
      </c>
      <c r="H9" s="190">
        <v>65709399.74912034</v>
      </c>
      <c r="I9" s="190">
        <v>663401613.41040874</v>
      </c>
      <c r="J9" s="191"/>
      <c r="K9" s="189"/>
      <c r="T9" s="191"/>
      <c r="U9" s="191"/>
      <c r="V9" s="191"/>
      <c r="W9" s="191"/>
      <c r="X9" s="191"/>
      <c r="Y9" s="191"/>
      <c r="Z9" s="191"/>
    </row>
    <row r="10" spans="1:26" s="196" customFormat="1" ht="24" customHeight="1" x14ac:dyDescent="0.25">
      <c r="A10" s="193" t="s">
        <v>5</v>
      </c>
      <c r="B10" s="194"/>
      <c r="C10" s="194"/>
      <c r="D10" s="194"/>
      <c r="E10" s="194"/>
      <c r="F10" s="194"/>
      <c r="G10" s="194"/>
      <c r="H10" s="194"/>
      <c r="I10" s="194"/>
      <c r="J10" s="195"/>
      <c r="K10" s="193"/>
      <c r="T10" s="195"/>
      <c r="U10" s="195"/>
      <c r="V10" s="195"/>
      <c r="W10" s="195"/>
      <c r="X10" s="195"/>
      <c r="Y10" s="195"/>
      <c r="Z10" s="195"/>
    </row>
    <row r="11" spans="1:26" ht="9" customHeight="1" x14ac:dyDescent="0.3">
      <c r="A11" s="197"/>
      <c r="B11" s="198"/>
      <c r="C11" s="198"/>
      <c r="D11" s="198"/>
      <c r="E11" s="198"/>
      <c r="F11" s="198"/>
      <c r="G11" s="198"/>
      <c r="H11" s="198"/>
      <c r="I11" s="198"/>
      <c r="J11" s="188"/>
      <c r="K11" s="197"/>
      <c r="T11" s="188"/>
      <c r="U11" s="188"/>
      <c r="V11" s="188"/>
      <c r="W11" s="188"/>
      <c r="X11" s="188"/>
      <c r="Y11" s="188"/>
      <c r="Z11" s="188"/>
    </row>
    <row r="12" spans="1:26" ht="9.75" customHeight="1" x14ac:dyDescent="0.3">
      <c r="A12" s="199"/>
      <c r="B12" s="185"/>
      <c r="C12" s="185"/>
      <c r="D12" s="185"/>
      <c r="E12" s="185"/>
      <c r="F12" s="185"/>
      <c r="G12" s="185"/>
      <c r="H12" s="185"/>
      <c r="I12" s="185"/>
      <c r="J12" s="171"/>
      <c r="K12" s="199"/>
      <c r="T12" s="171"/>
      <c r="U12" s="171"/>
      <c r="V12" s="171"/>
      <c r="W12" s="171"/>
      <c r="X12" s="171"/>
      <c r="Y12" s="171"/>
      <c r="Z12" s="171"/>
    </row>
    <row r="13" spans="1:26" ht="21" customHeight="1" x14ac:dyDescent="0.3">
      <c r="A13" s="200" t="s">
        <v>114</v>
      </c>
      <c r="B13" s="201">
        <v>681</v>
      </c>
      <c r="C13" s="201">
        <v>1784357.95954001</v>
      </c>
      <c r="D13" s="201">
        <v>211319110.53027099</v>
      </c>
      <c r="E13" s="201">
        <v>176524110.28326336</v>
      </c>
      <c r="F13" s="201">
        <v>34795000.248027377</v>
      </c>
      <c r="G13" s="201">
        <v>192605</v>
      </c>
      <c r="H13" s="201">
        <v>8506355.8483515512</v>
      </c>
      <c r="I13" s="201">
        <v>33889006.963141195</v>
      </c>
      <c r="J13" s="171"/>
      <c r="K13" s="200"/>
      <c r="M13" s="202"/>
      <c r="N13" s="202"/>
      <c r="O13" s="202"/>
      <c r="P13" s="202"/>
      <c r="T13" s="171"/>
      <c r="U13" s="171"/>
      <c r="V13" s="171"/>
      <c r="W13" s="171"/>
      <c r="X13" s="171"/>
      <c r="Y13" s="171"/>
      <c r="Z13" s="171"/>
    </row>
    <row r="14" spans="1:26" ht="9.75" customHeight="1" x14ac:dyDescent="0.3">
      <c r="A14" s="199"/>
      <c r="B14" s="201"/>
      <c r="C14" s="201"/>
      <c r="D14" s="201"/>
      <c r="E14" s="201"/>
      <c r="F14" s="201"/>
      <c r="G14" s="201"/>
      <c r="H14" s="201"/>
      <c r="I14" s="201"/>
      <c r="J14" s="171"/>
      <c r="K14" s="199"/>
      <c r="M14" s="202"/>
      <c r="N14" s="202"/>
      <c r="O14" s="202"/>
      <c r="P14" s="202"/>
      <c r="T14" s="171"/>
      <c r="U14" s="171"/>
      <c r="V14" s="171"/>
      <c r="W14" s="171"/>
      <c r="X14" s="171"/>
      <c r="Y14" s="171"/>
      <c r="Z14" s="171"/>
    </row>
    <row r="15" spans="1:26" ht="21" customHeight="1" x14ac:dyDescent="0.3">
      <c r="A15" s="200" t="s">
        <v>115</v>
      </c>
      <c r="B15" s="201">
        <v>104</v>
      </c>
      <c r="C15" s="201">
        <v>772630.33768679528</v>
      </c>
      <c r="D15" s="201">
        <v>58702718.651470311</v>
      </c>
      <c r="E15" s="201">
        <v>48144145.927710958</v>
      </c>
      <c r="F15" s="201">
        <v>10558572.723759372</v>
      </c>
      <c r="G15" s="201">
        <v>58535</v>
      </c>
      <c r="H15" s="201">
        <v>2874106.9817440193</v>
      </c>
      <c r="I15" s="201">
        <v>14386944.18834985</v>
      </c>
      <c r="J15" s="171"/>
      <c r="K15" s="200"/>
      <c r="M15" s="202"/>
      <c r="N15" s="202"/>
      <c r="O15" s="202"/>
      <c r="P15" s="202"/>
      <c r="T15" s="171"/>
      <c r="U15" s="171"/>
      <c r="V15" s="171"/>
      <c r="W15" s="171"/>
      <c r="X15" s="171"/>
      <c r="Y15" s="171"/>
      <c r="Z15" s="171"/>
    </row>
    <row r="16" spans="1:26" ht="9.75" customHeight="1" x14ac:dyDescent="0.3">
      <c r="A16" s="199"/>
      <c r="B16" s="201"/>
      <c r="C16" s="201"/>
      <c r="D16" s="201"/>
      <c r="E16" s="201"/>
      <c r="F16" s="201"/>
      <c r="G16" s="201"/>
      <c r="H16" s="201"/>
      <c r="I16" s="201"/>
      <c r="J16" s="171"/>
      <c r="K16" s="199"/>
      <c r="M16" s="202"/>
      <c r="N16" s="202"/>
      <c r="O16" s="202"/>
      <c r="P16" s="202"/>
      <c r="T16" s="171"/>
      <c r="U16" s="171"/>
      <c r="V16" s="171"/>
      <c r="W16" s="171"/>
      <c r="X16" s="171"/>
      <c r="Y16" s="171"/>
      <c r="Z16" s="171"/>
    </row>
    <row r="17" spans="1:26" ht="21" customHeight="1" x14ac:dyDescent="0.3">
      <c r="A17" s="200" t="s">
        <v>116</v>
      </c>
      <c r="B17" s="201">
        <v>10</v>
      </c>
      <c r="C17" s="201">
        <v>13818.969844522489</v>
      </c>
      <c r="D17" s="201">
        <v>2888776.7450000001</v>
      </c>
      <c r="E17" s="201">
        <v>2387232.1146000009</v>
      </c>
      <c r="F17" s="201">
        <v>501544.63039999927</v>
      </c>
      <c r="G17" s="201">
        <v>6026</v>
      </c>
      <c r="H17" s="201">
        <v>204877.2233410239</v>
      </c>
      <c r="I17" s="201">
        <v>1099437.257</v>
      </c>
      <c r="J17" s="171"/>
      <c r="K17" s="200"/>
      <c r="M17" s="202"/>
      <c r="N17" s="202"/>
      <c r="O17" s="202"/>
      <c r="P17" s="202"/>
      <c r="T17" s="171"/>
      <c r="U17" s="171"/>
      <c r="V17" s="171"/>
      <c r="W17" s="171"/>
      <c r="X17" s="171"/>
      <c r="Y17" s="171"/>
      <c r="Z17" s="171"/>
    </row>
    <row r="18" spans="1:26" ht="9.75" customHeight="1" x14ac:dyDescent="0.3">
      <c r="A18" s="199"/>
      <c r="B18" s="201"/>
      <c r="C18" s="201"/>
      <c r="D18" s="201"/>
      <c r="E18" s="201"/>
      <c r="F18" s="201"/>
      <c r="G18" s="201"/>
      <c r="H18" s="201"/>
      <c r="I18" s="201"/>
      <c r="J18" s="171"/>
      <c r="K18" s="199"/>
      <c r="M18" s="202"/>
      <c r="N18" s="202"/>
      <c r="O18" s="202"/>
      <c r="P18" s="202"/>
      <c r="T18" s="171"/>
      <c r="U18" s="171"/>
      <c r="V18" s="171"/>
      <c r="W18" s="171"/>
      <c r="X18" s="171"/>
      <c r="Y18" s="171"/>
      <c r="Z18" s="171"/>
    </row>
    <row r="19" spans="1:26" ht="21" customHeight="1" x14ac:dyDescent="0.3">
      <c r="A19" s="200" t="s">
        <v>117</v>
      </c>
      <c r="B19" s="201">
        <v>71</v>
      </c>
      <c r="C19" s="201">
        <v>711566.56213636766</v>
      </c>
      <c r="D19" s="201">
        <v>90800383.67322132</v>
      </c>
      <c r="E19" s="201">
        <v>74797370.81926544</v>
      </c>
      <c r="F19" s="201">
        <v>16003012.853965802</v>
      </c>
      <c r="G19" s="201">
        <v>51913</v>
      </c>
      <c r="H19" s="201">
        <v>2884192.059680826</v>
      </c>
      <c r="I19" s="201">
        <v>18673758.852703635</v>
      </c>
      <c r="J19" s="171"/>
      <c r="K19" s="200"/>
      <c r="M19" s="202"/>
      <c r="N19" s="202"/>
      <c r="O19" s="202"/>
      <c r="P19" s="202"/>
      <c r="T19" s="171"/>
      <c r="U19" s="171"/>
      <c r="V19" s="171"/>
      <c r="W19" s="171"/>
      <c r="X19" s="171"/>
      <c r="Y19" s="171"/>
      <c r="Z19" s="171"/>
    </row>
    <row r="20" spans="1:26" ht="9.75" customHeight="1" x14ac:dyDescent="0.3">
      <c r="A20" s="199"/>
      <c r="B20" s="201"/>
      <c r="C20" s="201"/>
      <c r="D20" s="201"/>
      <c r="E20" s="201"/>
      <c r="F20" s="201"/>
      <c r="G20" s="201"/>
      <c r="H20" s="201"/>
      <c r="I20" s="201"/>
      <c r="J20" s="171"/>
      <c r="K20" s="199"/>
      <c r="M20" s="202"/>
      <c r="N20" s="202"/>
      <c r="O20" s="202"/>
      <c r="P20" s="202"/>
      <c r="T20" s="171"/>
      <c r="U20" s="171"/>
      <c r="V20" s="171"/>
      <c r="W20" s="171"/>
      <c r="X20" s="171"/>
      <c r="Y20" s="171"/>
      <c r="Z20" s="171"/>
    </row>
    <row r="21" spans="1:26" ht="21" customHeight="1" x14ac:dyDescent="0.3">
      <c r="A21" s="200" t="s">
        <v>118</v>
      </c>
      <c r="B21" s="201">
        <v>96</v>
      </c>
      <c r="C21" s="201">
        <v>443284.4961453827</v>
      </c>
      <c r="D21" s="201">
        <v>87824257.597812146</v>
      </c>
      <c r="E21" s="201">
        <v>69771649.608981416</v>
      </c>
      <c r="F21" s="201">
        <v>18052607.988830734</v>
      </c>
      <c r="G21" s="201">
        <v>42661</v>
      </c>
      <c r="H21" s="201">
        <v>2702868.3791053956</v>
      </c>
      <c r="I21" s="201">
        <v>13663520.838973317</v>
      </c>
      <c r="J21" s="171"/>
      <c r="K21" s="200"/>
      <c r="M21" s="202"/>
      <c r="N21" s="202"/>
      <c r="O21" s="202"/>
      <c r="P21" s="202"/>
      <c r="T21" s="171"/>
      <c r="U21" s="171"/>
      <c r="V21" s="171"/>
      <c r="W21" s="171"/>
      <c r="X21" s="171"/>
      <c r="Y21" s="171"/>
      <c r="Z21" s="171"/>
    </row>
    <row r="22" spans="1:26" ht="9.75" customHeight="1" x14ac:dyDescent="0.3">
      <c r="A22" s="199"/>
      <c r="B22" s="201"/>
      <c r="C22" s="201"/>
      <c r="D22" s="201"/>
      <c r="E22" s="201"/>
      <c r="F22" s="201"/>
      <c r="G22" s="201"/>
      <c r="H22" s="201"/>
      <c r="I22" s="201"/>
      <c r="J22" s="171"/>
      <c r="K22" s="199"/>
      <c r="M22" s="202"/>
      <c r="N22" s="202"/>
      <c r="O22" s="202"/>
      <c r="P22" s="202"/>
      <c r="T22" s="171"/>
      <c r="U22" s="171"/>
      <c r="V22" s="171"/>
      <c r="W22" s="171"/>
      <c r="X22" s="171"/>
      <c r="Y22" s="171"/>
      <c r="Z22" s="171"/>
    </row>
    <row r="23" spans="1:26" ht="21" customHeight="1" x14ac:dyDescent="0.3">
      <c r="A23" s="200" t="s">
        <v>119</v>
      </c>
      <c r="B23" s="201">
        <v>53</v>
      </c>
      <c r="C23" s="201">
        <v>550340.4143772244</v>
      </c>
      <c r="D23" s="201">
        <v>40739415.593259998</v>
      </c>
      <c r="E23" s="201">
        <v>30951742.855621595</v>
      </c>
      <c r="F23" s="201">
        <v>9787672.7367384154</v>
      </c>
      <c r="G23" s="201">
        <v>18264</v>
      </c>
      <c r="H23" s="201">
        <v>1019252.8172395722</v>
      </c>
      <c r="I23" s="201">
        <v>7473981.7341430429</v>
      </c>
      <c r="J23" s="171"/>
      <c r="K23" s="200"/>
      <c r="M23" s="202"/>
      <c r="N23" s="202"/>
      <c r="O23" s="202"/>
      <c r="P23" s="202"/>
      <c r="T23" s="171"/>
      <c r="U23" s="171"/>
      <c r="V23" s="171"/>
      <c r="W23" s="171"/>
      <c r="X23" s="171"/>
      <c r="Y23" s="171"/>
      <c r="Z23" s="171"/>
    </row>
    <row r="24" spans="1:26" ht="9.75" customHeight="1" x14ac:dyDescent="0.3">
      <c r="A24" s="199"/>
      <c r="B24" s="201"/>
      <c r="C24" s="201"/>
      <c r="D24" s="201"/>
      <c r="E24" s="201"/>
      <c r="F24" s="201"/>
      <c r="G24" s="201"/>
      <c r="H24" s="201"/>
      <c r="I24" s="201"/>
      <c r="J24" s="171"/>
      <c r="K24" s="199"/>
      <c r="M24" s="202"/>
      <c r="N24" s="202"/>
      <c r="O24" s="202"/>
      <c r="P24" s="202"/>
      <c r="T24" s="171"/>
      <c r="U24" s="171"/>
      <c r="V24" s="171"/>
      <c r="W24" s="171"/>
      <c r="X24" s="171"/>
      <c r="Y24" s="171"/>
      <c r="Z24" s="171"/>
    </row>
    <row r="25" spans="1:26" ht="21" customHeight="1" x14ac:dyDescent="0.3">
      <c r="A25" s="200" t="s">
        <v>120</v>
      </c>
      <c r="B25" s="201">
        <v>283</v>
      </c>
      <c r="C25" s="201">
        <v>1832054.9252057311</v>
      </c>
      <c r="D25" s="201">
        <v>239309137.34807226</v>
      </c>
      <c r="E25" s="201">
        <v>197757624.36695373</v>
      </c>
      <c r="F25" s="201">
        <v>41551512.981118545</v>
      </c>
      <c r="G25" s="201">
        <v>190511</v>
      </c>
      <c r="H25" s="201">
        <v>11399654.401085407</v>
      </c>
      <c r="I25" s="201">
        <v>29547697.188021265</v>
      </c>
      <c r="J25" s="171"/>
      <c r="K25" s="200"/>
      <c r="M25" s="202"/>
      <c r="N25" s="202"/>
      <c r="O25" s="202"/>
      <c r="P25" s="202"/>
      <c r="T25" s="171"/>
      <c r="U25" s="171"/>
      <c r="V25" s="171"/>
      <c r="W25" s="171"/>
      <c r="X25" s="171"/>
      <c r="Y25" s="171"/>
      <c r="Z25" s="171"/>
    </row>
    <row r="26" spans="1:26" ht="9.75" customHeight="1" x14ac:dyDescent="0.3">
      <c r="A26" s="199"/>
      <c r="B26" s="201"/>
      <c r="C26" s="201"/>
      <c r="D26" s="201"/>
      <c r="E26" s="201"/>
      <c r="F26" s="201"/>
      <c r="G26" s="201"/>
      <c r="H26" s="201"/>
      <c r="I26" s="201"/>
      <c r="J26" s="171"/>
      <c r="K26" s="199"/>
      <c r="M26" s="202"/>
      <c r="N26" s="202"/>
      <c r="O26" s="202"/>
      <c r="P26" s="202"/>
      <c r="T26" s="171"/>
      <c r="U26" s="171"/>
      <c r="V26" s="171"/>
      <c r="W26" s="171"/>
      <c r="X26" s="171"/>
      <c r="Y26" s="171"/>
      <c r="Z26" s="171"/>
    </row>
    <row r="27" spans="1:26" ht="21" customHeight="1" x14ac:dyDescent="0.3">
      <c r="A27" s="200" t="s">
        <v>121</v>
      </c>
      <c r="B27" s="201">
        <v>121</v>
      </c>
      <c r="C27" s="201">
        <v>298957.31425221311</v>
      </c>
      <c r="D27" s="201">
        <v>39426780.526064977</v>
      </c>
      <c r="E27" s="201">
        <v>30813616.331636935</v>
      </c>
      <c r="F27" s="201">
        <v>8613164.1944280453</v>
      </c>
      <c r="G27" s="201">
        <v>55251</v>
      </c>
      <c r="H27" s="201">
        <v>2428649.801174453</v>
      </c>
      <c r="I27" s="201">
        <v>12590778.198752526</v>
      </c>
      <c r="J27" s="171"/>
      <c r="K27" s="200"/>
      <c r="M27" s="202"/>
      <c r="N27" s="202"/>
      <c r="O27" s="202"/>
      <c r="P27" s="202"/>
      <c r="T27" s="171"/>
      <c r="U27" s="171"/>
      <c r="V27" s="171"/>
      <c r="W27" s="171"/>
      <c r="X27" s="171"/>
      <c r="Y27" s="171"/>
      <c r="Z27" s="171"/>
    </row>
    <row r="28" spans="1:26" ht="9.75" customHeight="1" x14ac:dyDescent="0.3">
      <c r="A28" s="199"/>
      <c r="B28" s="201"/>
      <c r="C28" s="201"/>
      <c r="D28" s="201"/>
      <c r="E28" s="201"/>
      <c r="F28" s="201"/>
      <c r="G28" s="201"/>
      <c r="H28" s="201"/>
      <c r="I28" s="201"/>
      <c r="J28" s="171"/>
      <c r="K28" s="199"/>
      <c r="M28" s="202"/>
      <c r="N28" s="202"/>
      <c r="O28" s="202"/>
      <c r="P28" s="202"/>
      <c r="T28" s="171"/>
      <c r="U28" s="171"/>
      <c r="V28" s="171"/>
      <c r="W28" s="171"/>
      <c r="X28" s="171"/>
      <c r="Y28" s="171"/>
      <c r="Z28" s="171"/>
    </row>
    <row r="29" spans="1:26" ht="21" customHeight="1" x14ac:dyDescent="0.3">
      <c r="A29" s="200" t="s">
        <v>122</v>
      </c>
      <c r="B29" s="201">
        <v>3</v>
      </c>
      <c r="C29" s="201">
        <v>15339.384640447952</v>
      </c>
      <c r="D29" s="201">
        <v>2357864.926</v>
      </c>
      <c r="E29" s="201">
        <v>1867575.0816399998</v>
      </c>
      <c r="F29" s="201">
        <v>490289.84435999999</v>
      </c>
      <c r="G29" s="201">
        <v>3208</v>
      </c>
      <c r="H29" s="201">
        <v>90610.437639833297</v>
      </c>
      <c r="I29" s="201">
        <v>367901.95699999999</v>
      </c>
      <c r="J29" s="171"/>
      <c r="K29" s="200"/>
      <c r="M29" s="202"/>
      <c r="N29" s="202"/>
      <c r="O29" s="202"/>
      <c r="P29" s="202"/>
      <c r="T29" s="171"/>
      <c r="U29" s="171"/>
      <c r="V29" s="171"/>
      <c r="W29" s="171"/>
      <c r="X29" s="171"/>
      <c r="Y29" s="171"/>
      <c r="Z29" s="171"/>
    </row>
    <row r="30" spans="1:26" ht="9.75" customHeight="1" x14ac:dyDescent="0.3">
      <c r="A30" s="199"/>
      <c r="B30" s="201"/>
      <c r="C30" s="201"/>
      <c r="D30" s="201"/>
      <c r="E30" s="201"/>
      <c r="F30" s="201"/>
      <c r="G30" s="201"/>
      <c r="H30" s="201"/>
      <c r="I30" s="201"/>
      <c r="J30" s="171"/>
      <c r="K30" s="199"/>
      <c r="M30" s="202"/>
      <c r="N30" s="202"/>
      <c r="O30" s="202"/>
      <c r="P30" s="202"/>
      <c r="T30" s="171"/>
      <c r="U30" s="171"/>
      <c r="V30" s="171"/>
      <c r="W30" s="171"/>
      <c r="X30" s="171"/>
      <c r="Y30" s="171"/>
      <c r="Z30" s="171"/>
    </row>
    <row r="31" spans="1:26" ht="21" customHeight="1" x14ac:dyDescent="0.3">
      <c r="A31" s="200" t="s">
        <v>123</v>
      </c>
      <c r="B31" s="201">
        <v>1210</v>
      </c>
      <c r="C31" s="201">
        <v>2589042.3778863442</v>
      </c>
      <c r="D31" s="201">
        <v>346910134.9709664</v>
      </c>
      <c r="E31" s="201">
        <v>254034922.05216926</v>
      </c>
      <c r="F31" s="201">
        <v>92817572.666806683</v>
      </c>
      <c r="G31" s="201">
        <v>321740.5780058651</v>
      </c>
      <c r="H31" s="201">
        <v>16581542.617940385</v>
      </c>
      <c r="I31" s="201">
        <v>83278770.644631714</v>
      </c>
      <c r="J31" s="171"/>
      <c r="K31" s="200"/>
      <c r="M31" s="202"/>
      <c r="N31" s="202"/>
      <c r="O31" s="202"/>
      <c r="P31" s="202"/>
      <c r="T31" s="171"/>
      <c r="U31" s="171"/>
      <c r="V31" s="171"/>
      <c r="W31" s="171"/>
      <c r="X31" s="171"/>
      <c r="Y31" s="171"/>
      <c r="Z31" s="171"/>
    </row>
    <row r="32" spans="1:26" ht="9.75" customHeight="1" x14ac:dyDescent="0.3">
      <c r="A32" s="199"/>
      <c r="B32" s="201"/>
      <c r="C32" s="201"/>
      <c r="D32" s="201"/>
      <c r="E32" s="201"/>
      <c r="F32" s="201"/>
      <c r="G32" s="201"/>
      <c r="H32" s="201"/>
      <c r="I32" s="201"/>
      <c r="J32" s="171"/>
      <c r="K32" s="199"/>
      <c r="M32" s="202"/>
      <c r="N32" s="202"/>
      <c r="O32" s="202"/>
      <c r="P32" s="202"/>
      <c r="T32" s="171"/>
      <c r="U32" s="171"/>
      <c r="V32" s="171"/>
      <c r="W32" s="171"/>
      <c r="X32" s="171"/>
      <c r="Y32" s="171"/>
      <c r="Z32" s="171"/>
    </row>
    <row r="33" spans="1:26" ht="21" customHeight="1" x14ac:dyDescent="0.3">
      <c r="A33" s="200" t="s">
        <v>124</v>
      </c>
      <c r="B33" s="201">
        <v>25</v>
      </c>
      <c r="C33" s="201">
        <v>400350.44060855964</v>
      </c>
      <c r="D33" s="201">
        <v>40605500.418080002</v>
      </c>
      <c r="E33" s="201">
        <v>28060791.826977599</v>
      </c>
      <c r="F33" s="201">
        <v>12544708.591102393</v>
      </c>
      <c r="G33" s="201">
        <v>8820</v>
      </c>
      <c r="H33" s="201">
        <v>1053728.812804627</v>
      </c>
      <c r="I33" s="201">
        <v>9362640.1469999999</v>
      </c>
      <c r="J33" s="171"/>
      <c r="K33" s="200"/>
      <c r="M33" s="202"/>
      <c r="N33" s="202"/>
      <c r="O33" s="202"/>
      <c r="P33" s="202"/>
      <c r="T33" s="171"/>
      <c r="U33" s="171"/>
      <c r="V33" s="171"/>
      <c r="W33" s="171"/>
      <c r="X33" s="171"/>
      <c r="Y33" s="171"/>
      <c r="Z33" s="171"/>
    </row>
    <row r="34" spans="1:26" ht="9.75" customHeight="1" x14ac:dyDescent="0.3">
      <c r="A34" s="199"/>
      <c r="B34" s="201"/>
      <c r="C34" s="201"/>
      <c r="D34" s="201"/>
      <c r="E34" s="201"/>
      <c r="F34" s="201"/>
      <c r="G34" s="201"/>
      <c r="H34" s="201"/>
      <c r="I34" s="201"/>
      <c r="J34" s="171"/>
      <c r="K34" s="199"/>
      <c r="M34" s="202"/>
      <c r="N34" s="202"/>
      <c r="O34" s="202"/>
      <c r="P34" s="202"/>
      <c r="T34" s="171"/>
      <c r="U34" s="171"/>
      <c r="V34" s="171"/>
      <c r="W34" s="171"/>
      <c r="X34" s="171"/>
      <c r="Y34" s="171"/>
      <c r="Z34" s="171"/>
    </row>
    <row r="35" spans="1:26" ht="21" customHeight="1" x14ac:dyDescent="0.3">
      <c r="A35" s="200" t="s">
        <v>125</v>
      </c>
      <c r="B35" s="201">
        <v>67</v>
      </c>
      <c r="C35" s="201">
        <v>212975.43047691681</v>
      </c>
      <c r="D35" s="201">
        <v>47275504.090311371</v>
      </c>
      <c r="E35" s="201">
        <v>23102296.152136896</v>
      </c>
      <c r="F35" s="201">
        <v>24173207.938174505</v>
      </c>
      <c r="G35" s="201">
        <v>9034</v>
      </c>
      <c r="H35" s="201">
        <v>626656.66463136976</v>
      </c>
      <c r="I35" s="201">
        <v>22175089.663189255</v>
      </c>
      <c r="J35" s="171"/>
      <c r="K35" s="200"/>
      <c r="M35" s="202"/>
      <c r="N35" s="202"/>
      <c r="O35" s="202"/>
      <c r="P35" s="202"/>
      <c r="T35" s="171"/>
      <c r="U35" s="171"/>
      <c r="V35" s="171"/>
      <c r="W35" s="171"/>
      <c r="X35" s="171"/>
      <c r="Y35" s="171"/>
      <c r="Z35" s="171"/>
    </row>
    <row r="36" spans="1:26" ht="9.75" customHeight="1" x14ac:dyDescent="0.3">
      <c r="A36" s="199"/>
      <c r="B36" s="201"/>
      <c r="C36" s="201"/>
      <c r="D36" s="201"/>
      <c r="E36" s="201"/>
      <c r="F36" s="201"/>
      <c r="G36" s="201"/>
      <c r="H36" s="201"/>
      <c r="I36" s="201"/>
      <c r="J36" s="171"/>
      <c r="K36" s="199"/>
      <c r="M36" s="202"/>
      <c r="N36" s="202"/>
      <c r="O36" s="202"/>
      <c r="P36" s="202"/>
      <c r="T36" s="171"/>
      <c r="U36" s="171"/>
      <c r="V36" s="171"/>
      <c r="W36" s="171"/>
      <c r="X36" s="171"/>
      <c r="Y36" s="171"/>
      <c r="Z36" s="171"/>
    </row>
    <row r="37" spans="1:26" ht="21" customHeight="1" x14ac:dyDescent="0.3">
      <c r="A37" s="200" t="s">
        <v>126</v>
      </c>
      <c r="B37" s="201">
        <v>103</v>
      </c>
      <c r="C37" s="201">
        <v>576694.91743519669</v>
      </c>
      <c r="D37" s="201">
        <v>176874906.50665194</v>
      </c>
      <c r="E37" s="201">
        <v>103916018.46875797</v>
      </c>
      <c r="F37" s="201">
        <v>72958888.037893936</v>
      </c>
      <c r="G37" s="201">
        <v>54499</v>
      </c>
      <c r="H37" s="201">
        <v>3716493.6832246138</v>
      </c>
      <c r="I37" s="201">
        <v>76272147.169364318</v>
      </c>
      <c r="J37" s="171"/>
      <c r="K37" s="200"/>
      <c r="M37" s="202"/>
      <c r="N37" s="202"/>
      <c r="O37" s="202"/>
      <c r="P37" s="202"/>
      <c r="T37" s="171"/>
      <c r="U37" s="171"/>
      <c r="V37" s="171"/>
      <c r="W37" s="171"/>
      <c r="X37" s="171"/>
      <c r="Y37" s="171"/>
      <c r="Z37" s="171"/>
    </row>
    <row r="38" spans="1:26" ht="9.75" customHeight="1" x14ac:dyDescent="0.3">
      <c r="A38" s="199"/>
      <c r="B38" s="201"/>
      <c r="C38" s="201"/>
      <c r="D38" s="201"/>
      <c r="E38" s="201"/>
      <c r="F38" s="201"/>
      <c r="G38" s="201"/>
      <c r="H38" s="201"/>
      <c r="I38" s="201"/>
      <c r="J38" s="171"/>
      <c r="K38" s="199"/>
      <c r="M38" s="202"/>
      <c r="N38" s="202"/>
      <c r="O38" s="202"/>
      <c r="P38" s="202"/>
      <c r="T38" s="171"/>
      <c r="U38" s="171"/>
      <c r="V38" s="171"/>
      <c r="W38" s="171"/>
      <c r="X38" s="171"/>
      <c r="Y38" s="171"/>
      <c r="Z38" s="171"/>
    </row>
    <row r="39" spans="1:26" ht="21" customHeight="1" x14ac:dyDescent="0.3">
      <c r="A39" s="200" t="s">
        <v>127</v>
      </c>
      <c r="B39" s="201">
        <v>168</v>
      </c>
      <c r="C39" s="201">
        <v>2171209.6534408652</v>
      </c>
      <c r="D39" s="201">
        <v>113938878.8471138</v>
      </c>
      <c r="E39" s="201">
        <v>49229707.252902605</v>
      </c>
      <c r="F39" s="201">
        <v>64709171.595211193</v>
      </c>
      <c r="G39" s="201">
        <v>103846</v>
      </c>
      <c r="H39" s="201">
        <v>8819156.7885207217</v>
      </c>
      <c r="I39" s="201">
        <v>194494101.82594785</v>
      </c>
      <c r="J39" s="171"/>
      <c r="K39" s="203"/>
      <c r="L39" s="204"/>
      <c r="M39" s="205"/>
      <c r="N39" s="205"/>
      <c r="O39" s="205"/>
      <c r="P39" s="205"/>
      <c r="Q39" s="204"/>
      <c r="R39" s="204"/>
      <c r="S39" s="204"/>
      <c r="T39" s="171"/>
      <c r="U39" s="171"/>
      <c r="V39" s="171"/>
      <c r="W39" s="171"/>
      <c r="X39" s="171"/>
      <c r="Y39" s="171"/>
      <c r="Z39" s="171"/>
    </row>
    <row r="40" spans="1:26" ht="9.75" customHeight="1" x14ac:dyDescent="0.3">
      <c r="A40" s="199"/>
      <c r="B40" s="201"/>
      <c r="C40" s="201"/>
      <c r="D40" s="201"/>
      <c r="E40" s="201"/>
      <c r="F40" s="201"/>
      <c r="G40" s="201"/>
      <c r="H40" s="201"/>
      <c r="I40" s="201"/>
      <c r="J40" s="171"/>
      <c r="K40" s="206"/>
      <c r="L40" s="204"/>
      <c r="M40" s="205"/>
      <c r="N40" s="205"/>
      <c r="O40" s="205"/>
      <c r="P40" s="205"/>
      <c r="Q40" s="204"/>
      <c r="R40" s="204"/>
      <c r="S40" s="204"/>
      <c r="T40" s="171"/>
      <c r="U40" s="171"/>
      <c r="V40" s="171"/>
      <c r="W40" s="171"/>
      <c r="X40" s="171"/>
      <c r="Y40" s="171"/>
      <c r="Z40" s="171"/>
    </row>
    <row r="41" spans="1:26" ht="21" customHeight="1" x14ac:dyDescent="0.3">
      <c r="A41" s="200" t="s">
        <v>128</v>
      </c>
      <c r="B41" s="201">
        <v>4</v>
      </c>
      <c r="C41" s="201">
        <v>22934.124051137704</v>
      </c>
      <c r="D41" s="201">
        <v>3053463.7329099998</v>
      </c>
      <c r="E41" s="201">
        <v>1799527.1284232009</v>
      </c>
      <c r="F41" s="201">
        <v>1253936.6044867991</v>
      </c>
      <c r="G41" s="201">
        <v>816</v>
      </c>
      <c r="H41" s="201">
        <v>134768.45056999999</v>
      </c>
      <c r="I41" s="201">
        <v>1016942.428</v>
      </c>
      <c r="J41" s="171"/>
      <c r="K41" s="203"/>
      <c r="L41" s="204"/>
      <c r="M41" s="205"/>
      <c r="N41" s="205"/>
      <c r="O41" s="205"/>
      <c r="P41" s="205"/>
      <c r="Q41" s="204"/>
      <c r="R41" s="204"/>
      <c r="S41" s="204"/>
      <c r="T41" s="171"/>
      <c r="U41" s="171"/>
      <c r="V41" s="171"/>
      <c r="W41" s="171"/>
      <c r="X41" s="171"/>
      <c r="Y41" s="171"/>
      <c r="Z41" s="171"/>
    </row>
    <row r="42" spans="1:26" ht="9.75" customHeight="1" x14ac:dyDescent="0.3">
      <c r="A42" s="199"/>
      <c r="B42" s="201"/>
      <c r="C42" s="201"/>
      <c r="D42" s="201"/>
      <c r="E42" s="201"/>
      <c r="F42" s="201"/>
      <c r="G42" s="201"/>
      <c r="H42" s="201"/>
      <c r="I42" s="201"/>
      <c r="J42" s="171"/>
      <c r="K42" s="206"/>
      <c r="L42" s="204"/>
      <c r="M42" s="205"/>
      <c r="N42" s="205"/>
      <c r="O42" s="205"/>
      <c r="P42" s="205"/>
      <c r="Q42" s="204"/>
      <c r="R42" s="204"/>
      <c r="S42" s="204"/>
      <c r="T42" s="171"/>
      <c r="U42" s="171"/>
      <c r="V42" s="171"/>
      <c r="W42" s="171"/>
      <c r="X42" s="171"/>
      <c r="Y42" s="171"/>
      <c r="Z42" s="171"/>
    </row>
    <row r="43" spans="1:26" ht="21" customHeight="1" x14ac:dyDescent="0.3">
      <c r="A43" s="200" t="s">
        <v>129</v>
      </c>
      <c r="B43" s="201">
        <v>4</v>
      </c>
      <c r="C43" s="201">
        <v>250.98147018272604</v>
      </c>
      <c r="D43" s="201">
        <v>317656.04894514621</v>
      </c>
      <c r="E43" s="201">
        <v>134117.04818353656</v>
      </c>
      <c r="F43" s="201">
        <v>183539.00076160967</v>
      </c>
      <c r="G43" s="201">
        <v>181</v>
      </c>
      <c r="H43" s="201">
        <v>7858.170573212934</v>
      </c>
      <c r="I43" s="201">
        <v>144112.36685252341</v>
      </c>
      <c r="J43" s="171"/>
      <c r="K43" s="203"/>
      <c r="L43" s="204"/>
      <c r="M43" s="205"/>
      <c r="N43" s="205"/>
      <c r="O43" s="205"/>
      <c r="P43" s="205"/>
      <c r="Q43" s="204"/>
      <c r="R43" s="204"/>
      <c r="S43" s="204"/>
      <c r="T43" s="171"/>
      <c r="U43" s="171"/>
      <c r="V43" s="171"/>
      <c r="W43" s="171"/>
      <c r="X43" s="171"/>
      <c r="Y43" s="171"/>
      <c r="Z43" s="171"/>
    </row>
    <row r="44" spans="1:26" ht="9.75" customHeight="1" x14ac:dyDescent="0.3">
      <c r="A44" s="199"/>
      <c r="B44" s="201"/>
      <c r="C44" s="201"/>
      <c r="D44" s="201"/>
      <c r="E44" s="201"/>
      <c r="F44" s="201"/>
      <c r="G44" s="201"/>
      <c r="H44" s="201"/>
      <c r="I44" s="201"/>
      <c r="J44" s="171"/>
      <c r="K44" s="206"/>
      <c r="L44" s="204"/>
      <c r="M44" s="205"/>
      <c r="N44" s="205"/>
      <c r="O44" s="205"/>
      <c r="P44" s="205"/>
      <c r="Q44" s="204"/>
      <c r="R44" s="204"/>
      <c r="S44" s="204"/>
      <c r="T44" s="171"/>
      <c r="U44" s="171"/>
      <c r="V44" s="171"/>
      <c r="W44" s="171"/>
      <c r="X44" s="171"/>
      <c r="Y44" s="171"/>
      <c r="Z44" s="171"/>
    </row>
    <row r="45" spans="1:26" ht="21" customHeight="1" x14ac:dyDescent="0.3">
      <c r="A45" s="200" t="s">
        <v>130</v>
      </c>
      <c r="B45" s="201">
        <v>4</v>
      </c>
      <c r="C45" s="201">
        <v>417217.01101962168</v>
      </c>
      <c r="D45" s="201">
        <v>47419678.887000002</v>
      </c>
      <c r="E45" s="201">
        <v>6037744.9362399979</v>
      </c>
      <c r="F45" s="201">
        <v>41381933.95096001</v>
      </c>
      <c r="G45" s="201">
        <v>7927</v>
      </c>
      <c r="H45" s="201">
        <v>2658626.6114933374</v>
      </c>
      <c r="I45" s="201">
        <v>144964781.9873383</v>
      </c>
      <c r="J45" s="171"/>
      <c r="K45" s="203"/>
      <c r="L45" s="204"/>
      <c r="M45" s="205"/>
      <c r="N45" s="205"/>
      <c r="O45" s="205"/>
      <c r="P45" s="205"/>
      <c r="Q45" s="204"/>
      <c r="R45" s="204"/>
      <c r="S45" s="204"/>
      <c r="T45" s="171"/>
      <c r="U45" s="171"/>
      <c r="V45" s="171"/>
      <c r="W45" s="171"/>
      <c r="X45" s="171"/>
      <c r="Y45" s="171"/>
      <c r="Z45" s="171"/>
    </row>
    <row r="46" spans="1:26" ht="9.75" customHeight="1" x14ac:dyDescent="0.3">
      <c r="A46" s="199"/>
      <c r="B46" s="185"/>
      <c r="C46" s="185"/>
      <c r="D46" s="185"/>
      <c r="E46" s="185"/>
      <c r="F46" s="185"/>
      <c r="G46" s="185"/>
      <c r="H46" s="185"/>
      <c r="I46" s="185"/>
      <c r="J46" s="171"/>
      <c r="K46" s="206"/>
      <c r="L46" s="207"/>
      <c r="M46" s="208"/>
      <c r="N46" s="208"/>
      <c r="O46" s="208"/>
      <c r="P46" s="208"/>
      <c r="Q46" s="207"/>
      <c r="R46" s="207"/>
      <c r="S46" s="207"/>
      <c r="T46" s="171"/>
      <c r="U46" s="171"/>
      <c r="V46" s="171"/>
      <c r="W46" s="171"/>
      <c r="X46" s="171"/>
      <c r="Y46" s="171"/>
      <c r="Z46" s="171"/>
    </row>
    <row r="47" spans="1:26" ht="9.75" customHeight="1" x14ac:dyDescent="0.3">
      <c r="A47" s="197"/>
      <c r="B47" s="198"/>
      <c r="C47" s="198"/>
      <c r="D47" s="198"/>
      <c r="E47" s="198"/>
      <c r="F47" s="198"/>
      <c r="G47" s="198"/>
      <c r="H47" s="198"/>
      <c r="I47" s="198"/>
      <c r="J47" s="209"/>
      <c r="K47" s="210"/>
      <c r="L47" s="205"/>
      <c r="M47" s="211"/>
      <c r="N47" s="211"/>
      <c r="O47" s="211"/>
      <c r="P47" s="210"/>
      <c r="Q47" s="210"/>
      <c r="R47" s="210"/>
      <c r="S47" s="171"/>
      <c r="T47" s="171"/>
      <c r="U47" s="171"/>
      <c r="V47" s="171"/>
      <c r="W47" s="171"/>
      <c r="X47" s="171"/>
      <c r="Y47" s="171"/>
    </row>
    <row r="48" spans="1:26" ht="12" customHeight="1" x14ac:dyDescent="0.3">
      <c r="A48" s="171"/>
      <c r="B48" s="175"/>
      <c r="C48" s="175"/>
      <c r="D48" s="175"/>
      <c r="E48" s="175"/>
      <c r="F48" s="175"/>
      <c r="G48" s="175"/>
      <c r="H48" s="175"/>
      <c r="I48" s="171"/>
      <c r="J48" s="171"/>
      <c r="K48" s="212"/>
      <c r="L48" s="207"/>
      <c r="M48" s="207"/>
      <c r="N48" s="207"/>
      <c r="O48" s="207"/>
      <c r="P48" s="207"/>
      <c r="Q48" s="207"/>
      <c r="R48" s="207"/>
      <c r="S48" s="207"/>
      <c r="T48" s="171"/>
      <c r="U48" s="171"/>
      <c r="V48" s="171"/>
      <c r="W48" s="171"/>
      <c r="X48" s="171"/>
      <c r="Y48" s="171"/>
      <c r="Z48" s="171"/>
    </row>
    <row r="49" spans="1:26" ht="22.5" customHeight="1" x14ac:dyDescent="0.3">
      <c r="A49" s="645"/>
      <c r="B49" s="646"/>
      <c r="C49" s="646"/>
      <c r="D49" s="646"/>
      <c r="E49" s="646"/>
      <c r="F49" s="646"/>
      <c r="G49" s="646"/>
      <c r="H49" s="646"/>
      <c r="I49" s="646"/>
      <c r="J49" s="173"/>
      <c r="K49" s="213"/>
      <c r="L49" s="210"/>
      <c r="M49" s="210"/>
      <c r="N49" s="210"/>
      <c r="O49" s="210"/>
      <c r="P49" s="210"/>
      <c r="Q49" s="210"/>
      <c r="R49" s="210"/>
      <c r="S49" s="210"/>
      <c r="T49" s="173"/>
      <c r="U49" s="173"/>
      <c r="V49" s="173"/>
      <c r="W49" s="173"/>
      <c r="X49" s="173"/>
      <c r="Y49" s="173"/>
      <c r="Z49" s="173"/>
    </row>
    <row r="50" spans="1:26" ht="22.5" customHeight="1" x14ac:dyDescent="0.3">
      <c r="A50" s="647"/>
      <c r="B50" s="646"/>
      <c r="C50" s="646"/>
      <c r="D50" s="646"/>
      <c r="E50" s="646"/>
      <c r="F50" s="646"/>
      <c r="G50" s="646"/>
      <c r="H50" s="646"/>
      <c r="I50" s="646"/>
      <c r="J50" s="174"/>
      <c r="K50" s="214"/>
      <c r="L50" s="214"/>
      <c r="M50" s="214"/>
      <c r="N50" s="214"/>
      <c r="O50" s="214"/>
      <c r="P50" s="214"/>
      <c r="Q50" s="214"/>
      <c r="R50" s="214"/>
      <c r="S50" s="214"/>
      <c r="T50" s="174"/>
      <c r="U50" s="174"/>
      <c r="V50" s="174"/>
      <c r="W50" s="174"/>
      <c r="X50" s="174"/>
      <c r="Y50" s="174"/>
      <c r="Z50" s="174"/>
    </row>
    <row r="51" spans="1:26" ht="12" customHeight="1" x14ac:dyDescent="0.3">
      <c r="A51" s="171"/>
      <c r="B51" s="175"/>
      <c r="C51" s="175"/>
      <c r="D51" s="175"/>
      <c r="E51" s="175"/>
      <c r="F51" s="175"/>
      <c r="G51" s="175"/>
      <c r="H51" s="175"/>
      <c r="I51" s="171"/>
      <c r="J51" s="171"/>
      <c r="K51" s="212"/>
      <c r="L51" s="212"/>
      <c r="M51" s="212"/>
      <c r="N51" s="212"/>
      <c r="O51" s="212"/>
      <c r="P51" s="212"/>
      <c r="Q51" s="212"/>
      <c r="R51" s="212"/>
      <c r="S51" s="212"/>
      <c r="T51" s="171"/>
      <c r="U51" s="171"/>
      <c r="V51" s="171"/>
      <c r="W51" s="171"/>
      <c r="X51" s="171"/>
      <c r="Y51" s="171"/>
      <c r="Z51" s="171"/>
    </row>
    <row r="52" spans="1:26" ht="9.75" customHeight="1" x14ac:dyDescent="0.3">
      <c r="A52" s="176"/>
      <c r="B52" s="177"/>
      <c r="C52" s="177"/>
      <c r="D52" s="177"/>
      <c r="E52" s="177"/>
      <c r="F52" s="177"/>
      <c r="G52" s="177"/>
      <c r="H52" s="177"/>
      <c r="I52" s="176"/>
      <c r="J52" s="171"/>
      <c r="K52" s="212"/>
      <c r="L52" s="212"/>
      <c r="M52" s="212"/>
      <c r="N52" s="212"/>
      <c r="O52" s="212"/>
      <c r="P52" s="212"/>
      <c r="Q52" s="212"/>
      <c r="R52" s="212"/>
      <c r="S52" s="212"/>
      <c r="T52" s="171"/>
      <c r="U52" s="171"/>
      <c r="V52" s="171"/>
      <c r="W52" s="171"/>
      <c r="X52" s="171"/>
      <c r="Y52" s="171"/>
      <c r="Z52" s="171"/>
    </row>
    <row r="53" spans="1:26" ht="51" customHeight="1" x14ac:dyDescent="0.3">
      <c r="A53" s="181"/>
      <c r="B53" s="179"/>
      <c r="C53" s="179"/>
      <c r="D53" s="179"/>
      <c r="E53" s="179"/>
      <c r="F53" s="179"/>
      <c r="G53" s="182"/>
      <c r="H53" s="179"/>
      <c r="I53" s="182"/>
      <c r="J53" s="180"/>
      <c r="K53" s="215"/>
      <c r="L53" s="215"/>
      <c r="M53" s="215"/>
      <c r="N53" s="215"/>
      <c r="O53" s="215"/>
      <c r="P53" s="215"/>
      <c r="Q53" s="215"/>
      <c r="R53" s="215"/>
      <c r="S53" s="215"/>
      <c r="T53" s="180"/>
      <c r="U53" s="180"/>
      <c r="V53" s="180"/>
      <c r="W53" s="180"/>
      <c r="X53" s="180"/>
      <c r="Y53" s="180"/>
      <c r="Z53" s="180"/>
    </row>
    <row r="54" spans="1:26" ht="55.5" customHeight="1" x14ac:dyDescent="0.3">
      <c r="A54" s="183"/>
      <c r="B54" s="184"/>
      <c r="C54" s="184"/>
      <c r="D54" s="184"/>
      <c r="E54" s="184"/>
      <c r="F54" s="184"/>
      <c r="G54" s="184"/>
      <c r="H54" s="184"/>
      <c r="I54" s="184"/>
      <c r="J54" s="185"/>
      <c r="K54" s="207"/>
      <c r="L54" s="207"/>
      <c r="M54" s="207"/>
      <c r="N54" s="207"/>
      <c r="O54" s="207"/>
      <c r="P54" s="207"/>
      <c r="Q54" s="207"/>
      <c r="R54" s="207"/>
      <c r="S54" s="207"/>
      <c r="T54" s="185"/>
      <c r="U54" s="185"/>
      <c r="V54" s="185"/>
      <c r="W54" s="185"/>
      <c r="X54" s="185"/>
      <c r="Y54" s="185"/>
      <c r="Z54" s="185"/>
    </row>
    <row r="55" spans="1:26" ht="26.25" customHeight="1" x14ac:dyDescent="0.3">
      <c r="A55" s="186"/>
      <c r="B55" s="187"/>
      <c r="C55" s="187"/>
      <c r="D55" s="187"/>
      <c r="E55" s="187"/>
      <c r="F55" s="187"/>
      <c r="G55" s="187"/>
      <c r="H55" s="187"/>
      <c r="I55" s="187"/>
      <c r="J55" s="188"/>
      <c r="K55" s="216"/>
      <c r="L55" s="216"/>
      <c r="M55" s="216"/>
      <c r="N55" s="216"/>
      <c r="O55" s="216"/>
      <c r="P55" s="216"/>
      <c r="Q55" s="216"/>
      <c r="R55" s="216"/>
      <c r="S55" s="216"/>
      <c r="T55" s="188"/>
      <c r="U55" s="188"/>
      <c r="V55" s="188"/>
      <c r="W55" s="188"/>
      <c r="X55" s="188"/>
      <c r="Y55" s="188"/>
      <c r="Z55" s="188"/>
    </row>
    <row r="56" spans="1:26" ht="24" customHeight="1" x14ac:dyDescent="0.3">
      <c r="A56" s="217"/>
      <c r="B56" s="218"/>
      <c r="C56" s="218"/>
      <c r="D56" s="218"/>
      <c r="E56" s="218"/>
      <c r="F56" s="218"/>
      <c r="G56" s="218"/>
      <c r="H56" s="218"/>
      <c r="I56" s="218"/>
      <c r="J56" s="219"/>
      <c r="K56" s="220"/>
      <c r="L56" s="220"/>
      <c r="M56" s="220"/>
      <c r="N56" s="220"/>
      <c r="O56" s="220"/>
      <c r="P56" s="220"/>
      <c r="Q56" s="220"/>
      <c r="R56" s="220"/>
      <c r="S56" s="220"/>
      <c r="T56" s="219"/>
      <c r="U56" s="219"/>
      <c r="V56" s="219"/>
      <c r="W56" s="219"/>
      <c r="X56" s="219"/>
      <c r="Y56" s="219"/>
      <c r="Z56" s="219"/>
    </row>
    <row r="57" spans="1:26" ht="24" customHeight="1" x14ac:dyDescent="0.3">
      <c r="A57" s="221"/>
      <c r="B57" s="218"/>
      <c r="C57" s="218"/>
      <c r="D57" s="218"/>
      <c r="E57" s="218"/>
      <c r="F57" s="218"/>
      <c r="G57" s="218"/>
      <c r="H57" s="218"/>
      <c r="I57" s="218"/>
      <c r="J57" s="219"/>
      <c r="K57" s="220"/>
      <c r="L57" s="220"/>
      <c r="M57" s="220"/>
      <c r="N57" s="220"/>
      <c r="O57" s="220"/>
      <c r="P57" s="220"/>
      <c r="Q57" s="220"/>
      <c r="R57" s="220"/>
      <c r="S57" s="220"/>
      <c r="T57" s="219"/>
      <c r="U57" s="219"/>
      <c r="V57" s="219"/>
      <c r="W57" s="219"/>
      <c r="X57" s="219"/>
      <c r="Y57" s="219"/>
      <c r="Z57" s="219"/>
    </row>
    <row r="58" spans="1:26" ht="9.75" customHeight="1" x14ac:dyDescent="0.3">
      <c r="A58" s="199"/>
      <c r="B58" s="185"/>
      <c r="C58" s="185"/>
      <c r="D58" s="185"/>
      <c r="E58" s="185"/>
      <c r="F58" s="185"/>
      <c r="G58" s="185"/>
      <c r="H58" s="185"/>
      <c r="I58" s="185"/>
      <c r="J58" s="171"/>
      <c r="K58" s="212"/>
      <c r="L58" s="212"/>
      <c r="M58" s="212"/>
      <c r="N58" s="212"/>
      <c r="O58" s="212"/>
      <c r="P58" s="212"/>
      <c r="Q58" s="212"/>
      <c r="R58" s="212"/>
      <c r="S58" s="212"/>
      <c r="T58" s="171"/>
      <c r="U58" s="171"/>
      <c r="V58" s="171"/>
      <c r="W58" s="171"/>
      <c r="X58" s="171"/>
      <c r="Y58" s="171"/>
      <c r="Z58" s="171"/>
    </row>
    <row r="59" spans="1:26" ht="21" customHeight="1" x14ac:dyDescent="0.3">
      <c r="A59" s="200"/>
      <c r="B59" s="222"/>
      <c r="C59" s="222"/>
      <c r="D59" s="222"/>
      <c r="E59" s="222"/>
      <c r="F59" s="222"/>
      <c r="G59" s="222"/>
      <c r="H59" s="222"/>
      <c r="I59" s="222"/>
      <c r="J59" s="171"/>
      <c r="K59" s="212"/>
      <c r="L59" s="212"/>
      <c r="M59" s="212"/>
      <c r="N59" s="212"/>
      <c r="O59" s="212"/>
      <c r="P59" s="212"/>
      <c r="Q59" s="212"/>
      <c r="R59" s="212"/>
      <c r="S59" s="212"/>
      <c r="T59" s="171"/>
      <c r="U59" s="171"/>
      <c r="V59" s="171"/>
      <c r="W59" s="171"/>
      <c r="X59" s="171"/>
      <c r="Y59" s="171"/>
      <c r="Z59" s="171"/>
    </row>
    <row r="60" spans="1:26" ht="9.75" customHeight="1" x14ac:dyDescent="0.3">
      <c r="A60" s="199"/>
      <c r="B60" s="185"/>
      <c r="C60" s="185"/>
      <c r="D60" s="185"/>
      <c r="E60" s="185"/>
      <c r="F60" s="185"/>
      <c r="G60" s="185"/>
      <c r="H60" s="185"/>
      <c r="I60" s="185"/>
      <c r="J60" s="171"/>
      <c r="K60" s="212"/>
      <c r="L60" s="212"/>
      <c r="M60" s="212"/>
      <c r="N60" s="212"/>
      <c r="O60" s="212"/>
      <c r="P60" s="212"/>
      <c r="Q60" s="212"/>
      <c r="R60" s="212"/>
      <c r="S60" s="212"/>
      <c r="T60" s="171"/>
      <c r="U60" s="171"/>
      <c r="V60" s="171"/>
      <c r="W60" s="171"/>
      <c r="X60" s="171"/>
      <c r="Y60" s="171"/>
      <c r="Z60" s="171"/>
    </row>
    <row r="61" spans="1:26" ht="21" customHeight="1" x14ac:dyDescent="0.3">
      <c r="A61" s="200"/>
      <c r="B61" s="201"/>
      <c r="C61" s="201"/>
      <c r="D61" s="201"/>
      <c r="E61" s="201"/>
      <c r="F61" s="201"/>
      <c r="G61" s="201"/>
      <c r="H61" s="201"/>
      <c r="I61" s="201"/>
      <c r="J61" s="171"/>
      <c r="K61" s="212"/>
      <c r="L61" s="212"/>
      <c r="M61" s="212"/>
      <c r="N61" s="212"/>
      <c r="O61" s="212"/>
      <c r="P61" s="212"/>
      <c r="Q61" s="212"/>
      <c r="R61" s="212"/>
      <c r="S61" s="212"/>
      <c r="T61" s="171"/>
      <c r="U61" s="171"/>
      <c r="V61" s="171"/>
      <c r="W61" s="171"/>
      <c r="X61" s="171"/>
      <c r="Y61" s="171"/>
      <c r="Z61" s="171"/>
    </row>
    <row r="62" spans="1:26" ht="9.75" customHeight="1" x14ac:dyDescent="0.3">
      <c r="A62" s="199"/>
      <c r="B62" s="185"/>
      <c r="C62" s="185"/>
      <c r="D62" s="185"/>
      <c r="E62" s="185"/>
      <c r="F62" s="185"/>
      <c r="G62" s="185"/>
      <c r="H62" s="185"/>
      <c r="I62" s="185"/>
      <c r="J62" s="171"/>
      <c r="K62" s="212"/>
      <c r="L62" s="212"/>
      <c r="M62" s="212"/>
      <c r="N62" s="212"/>
      <c r="O62" s="212"/>
      <c r="P62" s="212"/>
      <c r="Q62" s="212"/>
      <c r="R62" s="212"/>
      <c r="S62" s="212"/>
      <c r="T62" s="171"/>
      <c r="U62" s="171"/>
      <c r="V62" s="171"/>
      <c r="W62" s="171"/>
      <c r="X62" s="171"/>
      <c r="Y62" s="171"/>
      <c r="Z62" s="171"/>
    </row>
    <row r="63" spans="1:26" ht="21" customHeight="1" x14ac:dyDescent="0.3">
      <c r="A63" s="200"/>
      <c r="B63" s="222"/>
      <c r="C63" s="222"/>
      <c r="D63" s="222"/>
      <c r="E63" s="222"/>
      <c r="F63" s="222"/>
      <c r="G63" s="222"/>
      <c r="H63" s="222"/>
      <c r="I63" s="222"/>
      <c r="J63" s="171"/>
      <c r="K63" s="212"/>
      <c r="L63" s="212"/>
      <c r="M63" s="212"/>
      <c r="N63" s="212"/>
      <c r="O63" s="212"/>
      <c r="P63" s="212"/>
      <c r="Q63" s="212"/>
      <c r="R63" s="212"/>
      <c r="S63" s="212"/>
      <c r="T63" s="171"/>
      <c r="U63" s="171"/>
      <c r="V63" s="171"/>
      <c r="W63" s="171"/>
      <c r="X63" s="171"/>
      <c r="Y63" s="171"/>
      <c r="Z63" s="171"/>
    </row>
    <row r="64" spans="1:26" ht="9.75" customHeight="1" x14ac:dyDescent="0.3">
      <c r="A64" s="199"/>
      <c r="B64" s="185"/>
      <c r="C64" s="185"/>
      <c r="D64" s="185"/>
      <c r="E64" s="185"/>
      <c r="F64" s="185"/>
      <c r="G64" s="185"/>
      <c r="H64" s="185"/>
      <c r="I64" s="185"/>
      <c r="J64" s="171"/>
      <c r="K64" s="212"/>
      <c r="L64" s="212"/>
      <c r="M64" s="212"/>
      <c r="N64" s="212"/>
      <c r="O64" s="212"/>
      <c r="P64" s="212"/>
      <c r="Q64" s="212"/>
      <c r="R64" s="212"/>
      <c r="S64" s="212"/>
      <c r="T64" s="171"/>
      <c r="U64" s="171"/>
      <c r="V64" s="171"/>
      <c r="W64" s="171"/>
      <c r="X64" s="171"/>
      <c r="Y64" s="171"/>
      <c r="Z64" s="171"/>
    </row>
    <row r="65" spans="1:26" ht="21" customHeight="1" x14ac:dyDescent="0.3">
      <c r="A65" s="200"/>
      <c r="B65" s="222"/>
      <c r="C65" s="222"/>
      <c r="D65" s="222"/>
      <c r="E65" s="222"/>
      <c r="F65" s="222"/>
      <c r="G65" s="222"/>
      <c r="H65" s="222"/>
      <c r="I65" s="222"/>
      <c r="J65" s="171"/>
      <c r="K65" s="212"/>
      <c r="L65" s="212"/>
      <c r="M65" s="212"/>
      <c r="N65" s="212"/>
      <c r="O65" s="212"/>
      <c r="P65" s="212"/>
      <c r="Q65" s="212"/>
      <c r="R65" s="212"/>
      <c r="S65" s="212"/>
      <c r="T65" s="171"/>
      <c r="U65" s="171"/>
      <c r="V65" s="171"/>
      <c r="W65" s="171"/>
      <c r="X65" s="171"/>
      <c r="Y65" s="171"/>
      <c r="Z65" s="171"/>
    </row>
    <row r="66" spans="1:26" ht="9.75" customHeight="1" x14ac:dyDescent="0.3">
      <c r="A66" s="199"/>
      <c r="B66" s="185"/>
      <c r="C66" s="185"/>
      <c r="D66" s="185"/>
      <c r="E66" s="185"/>
      <c r="F66" s="185"/>
      <c r="G66" s="185"/>
      <c r="H66" s="185"/>
      <c r="I66" s="185"/>
      <c r="J66" s="171"/>
      <c r="K66" s="212"/>
      <c r="L66" s="212"/>
      <c r="M66" s="212"/>
      <c r="N66" s="212"/>
      <c r="O66" s="212"/>
      <c r="P66" s="212"/>
      <c r="Q66" s="212"/>
      <c r="R66" s="212"/>
      <c r="S66" s="212"/>
      <c r="T66" s="171"/>
      <c r="U66" s="171"/>
      <c r="V66" s="171"/>
      <c r="W66" s="171"/>
      <c r="X66" s="171"/>
      <c r="Y66" s="171"/>
      <c r="Z66" s="171"/>
    </row>
    <row r="67" spans="1:26" ht="21" customHeight="1" x14ac:dyDescent="0.3">
      <c r="A67" s="200"/>
      <c r="B67" s="222"/>
      <c r="C67" s="222"/>
      <c r="D67" s="222"/>
      <c r="E67" s="222"/>
      <c r="F67" s="222"/>
      <c r="G67" s="222"/>
      <c r="H67" s="222"/>
      <c r="I67" s="222"/>
      <c r="J67" s="171"/>
      <c r="K67" s="212"/>
      <c r="L67" s="212"/>
      <c r="M67" s="212"/>
      <c r="N67" s="212"/>
      <c r="O67" s="212"/>
      <c r="P67" s="212"/>
      <c r="Q67" s="212"/>
      <c r="R67" s="212"/>
      <c r="S67" s="212"/>
      <c r="T67" s="171"/>
      <c r="U67" s="171"/>
      <c r="V67" s="171"/>
      <c r="W67" s="171"/>
      <c r="X67" s="171"/>
      <c r="Y67" s="171"/>
      <c r="Z67" s="171"/>
    </row>
    <row r="68" spans="1:26" ht="9.75" customHeight="1" x14ac:dyDescent="0.3">
      <c r="A68" s="199"/>
      <c r="B68" s="185"/>
      <c r="C68" s="185"/>
      <c r="D68" s="185"/>
      <c r="E68" s="185"/>
      <c r="F68" s="185"/>
      <c r="G68" s="185"/>
      <c r="H68" s="185"/>
      <c r="I68" s="185"/>
      <c r="J68" s="171"/>
      <c r="K68" s="212"/>
      <c r="L68" s="212"/>
      <c r="M68" s="212"/>
      <c r="N68" s="212"/>
      <c r="O68" s="212"/>
      <c r="P68" s="212"/>
      <c r="Q68" s="212"/>
      <c r="R68" s="212"/>
      <c r="S68" s="212"/>
      <c r="T68" s="171"/>
      <c r="U68" s="171"/>
      <c r="V68" s="171"/>
      <c r="W68" s="171"/>
      <c r="X68" s="171"/>
      <c r="Y68" s="171"/>
      <c r="Z68" s="171"/>
    </row>
    <row r="69" spans="1:26" ht="21" customHeight="1" x14ac:dyDescent="0.3">
      <c r="A69" s="200"/>
      <c r="B69" s="201"/>
      <c r="C69" s="201"/>
      <c r="D69" s="201"/>
      <c r="E69" s="201"/>
      <c r="F69" s="201"/>
      <c r="G69" s="201"/>
      <c r="H69" s="201"/>
      <c r="I69" s="201"/>
      <c r="J69" s="171"/>
      <c r="K69" s="212"/>
      <c r="L69" s="212"/>
      <c r="M69" s="212"/>
      <c r="N69" s="212"/>
      <c r="O69" s="212"/>
      <c r="P69" s="212"/>
      <c r="Q69" s="212"/>
      <c r="R69" s="212"/>
      <c r="S69" s="212"/>
      <c r="T69" s="171"/>
      <c r="U69" s="171"/>
      <c r="V69" s="171"/>
      <c r="W69" s="171"/>
      <c r="X69" s="171"/>
      <c r="Y69" s="171"/>
      <c r="Z69" s="171"/>
    </row>
    <row r="70" spans="1:26" ht="9.75" customHeight="1" x14ac:dyDescent="0.3">
      <c r="A70" s="199"/>
      <c r="B70" s="185"/>
      <c r="C70" s="185"/>
      <c r="D70" s="185"/>
      <c r="E70" s="185"/>
      <c r="F70" s="185"/>
      <c r="G70" s="185"/>
      <c r="H70" s="185"/>
      <c r="I70" s="185"/>
      <c r="J70" s="171"/>
      <c r="K70" s="212"/>
      <c r="L70" s="212"/>
      <c r="M70" s="212"/>
      <c r="N70" s="212"/>
      <c r="O70" s="212"/>
      <c r="P70" s="212"/>
      <c r="Q70" s="212"/>
      <c r="R70" s="212"/>
      <c r="S70" s="212"/>
      <c r="T70" s="171"/>
      <c r="U70" s="171"/>
      <c r="V70" s="171"/>
      <c r="W70" s="171"/>
      <c r="X70" s="171"/>
      <c r="Y70" s="171"/>
      <c r="Z70" s="171"/>
    </row>
    <row r="71" spans="1:26" ht="21" customHeight="1" x14ac:dyDescent="0.3">
      <c r="A71" s="200"/>
      <c r="B71" s="222"/>
      <c r="C71" s="222"/>
      <c r="D71" s="222"/>
      <c r="E71" s="222"/>
      <c r="F71" s="222"/>
      <c r="G71" s="222"/>
      <c r="H71" s="222"/>
      <c r="I71" s="222"/>
      <c r="J71" s="171"/>
      <c r="K71" s="212"/>
      <c r="L71" s="212"/>
      <c r="M71" s="212"/>
      <c r="N71" s="212"/>
      <c r="O71" s="212"/>
      <c r="P71" s="212"/>
      <c r="Q71" s="212"/>
      <c r="R71" s="212"/>
      <c r="S71" s="212"/>
      <c r="T71" s="171"/>
      <c r="U71" s="171"/>
      <c r="V71" s="171"/>
      <c r="W71" s="171"/>
      <c r="X71" s="171"/>
      <c r="Y71" s="171"/>
      <c r="Z71" s="171"/>
    </row>
    <row r="72" spans="1:26" ht="9.75" customHeight="1" x14ac:dyDescent="0.3">
      <c r="A72" s="199"/>
      <c r="B72" s="185"/>
      <c r="C72" s="185"/>
      <c r="D72" s="185"/>
      <c r="E72" s="185"/>
      <c r="F72" s="185"/>
      <c r="G72" s="185"/>
      <c r="H72" s="185"/>
      <c r="I72" s="185"/>
      <c r="J72" s="171"/>
      <c r="K72" s="212"/>
      <c r="L72" s="212"/>
      <c r="M72" s="212"/>
      <c r="N72" s="212"/>
      <c r="O72" s="212"/>
      <c r="P72" s="212"/>
      <c r="Q72" s="212"/>
      <c r="R72" s="212"/>
      <c r="S72" s="212"/>
      <c r="T72" s="171"/>
      <c r="U72" s="171"/>
      <c r="V72" s="171"/>
      <c r="W72" s="171"/>
      <c r="X72" s="171"/>
      <c r="Y72" s="171"/>
      <c r="Z72" s="171"/>
    </row>
    <row r="73" spans="1:26" ht="21" customHeight="1" x14ac:dyDescent="0.3">
      <c r="A73" s="200"/>
      <c r="B73" s="201"/>
      <c r="C73" s="201"/>
      <c r="D73" s="201"/>
      <c r="E73" s="201"/>
      <c r="F73" s="201"/>
      <c r="G73" s="201"/>
      <c r="H73" s="201"/>
      <c r="I73" s="201"/>
      <c r="J73" s="171"/>
      <c r="K73" s="212"/>
      <c r="L73" s="212"/>
      <c r="M73" s="212"/>
      <c r="N73" s="212"/>
      <c r="O73" s="212"/>
      <c r="P73" s="212"/>
      <c r="Q73" s="212"/>
      <c r="R73" s="212"/>
      <c r="S73" s="212"/>
      <c r="T73" s="171"/>
      <c r="U73" s="171"/>
      <c r="V73" s="171"/>
      <c r="W73" s="171"/>
      <c r="X73" s="171"/>
      <c r="Y73" s="171"/>
      <c r="Z73" s="171"/>
    </row>
    <row r="74" spans="1:26" ht="9.75" customHeight="1" x14ac:dyDescent="0.3">
      <c r="A74" s="199"/>
      <c r="B74" s="185"/>
      <c r="C74" s="185"/>
      <c r="D74" s="185"/>
      <c r="E74" s="185"/>
      <c r="F74" s="185"/>
      <c r="G74" s="185"/>
      <c r="H74" s="185"/>
      <c r="I74" s="185"/>
      <c r="J74" s="171"/>
      <c r="K74" s="212"/>
      <c r="L74" s="212"/>
      <c r="M74" s="212"/>
      <c r="N74" s="212"/>
      <c r="O74" s="212"/>
      <c r="P74" s="212"/>
      <c r="Q74" s="212"/>
      <c r="R74" s="212"/>
      <c r="S74" s="212"/>
      <c r="T74" s="171"/>
      <c r="U74" s="171"/>
      <c r="V74" s="171"/>
      <c r="W74" s="171"/>
      <c r="X74" s="171"/>
      <c r="Y74" s="171"/>
      <c r="Z74" s="171"/>
    </row>
    <row r="75" spans="1:26" ht="21" customHeight="1" x14ac:dyDescent="0.3">
      <c r="A75" s="200"/>
      <c r="B75" s="222"/>
      <c r="C75" s="222"/>
      <c r="D75" s="222"/>
      <c r="E75" s="222"/>
      <c r="F75" s="222"/>
      <c r="G75" s="222"/>
      <c r="H75" s="222"/>
      <c r="I75" s="222"/>
      <c r="J75" s="171"/>
      <c r="K75" s="212"/>
      <c r="L75" s="212"/>
      <c r="M75" s="212"/>
      <c r="N75" s="212"/>
      <c r="O75" s="212"/>
      <c r="P75" s="212"/>
      <c r="Q75" s="212"/>
      <c r="R75" s="212"/>
      <c r="S75" s="212"/>
      <c r="T75" s="171"/>
      <c r="U75" s="171"/>
      <c r="V75" s="171"/>
      <c r="W75" s="171"/>
      <c r="X75" s="171"/>
      <c r="Y75" s="171"/>
      <c r="Z75" s="171"/>
    </row>
    <row r="76" spans="1:26" ht="9.75" customHeight="1" x14ac:dyDescent="0.3">
      <c r="A76" s="199"/>
      <c r="B76" s="185"/>
      <c r="C76" s="185"/>
      <c r="D76" s="185"/>
      <c r="E76" s="185"/>
      <c r="F76" s="185"/>
      <c r="G76" s="185"/>
      <c r="H76" s="185"/>
      <c r="I76" s="185"/>
      <c r="J76" s="171"/>
      <c r="K76" s="212"/>
      <c r="L76" s="212"/>
      <c r="M76" s="212"/>
      <c r="N76" s="212"/>
      <c r="O76" s="212"/>
      <c r="P76" s="212"/>
      <c r="Q76" s="212"/>
      <c r="R76" s="212"/>
      <c r="S76" s="212"/>
      <c r="T76" s="171"/>
      <c r="U76" s="171"/>
      <c r="V76" s="171"/>
      <c r="W76" s="171"/>
      <c r="X76" s="171"/>
      <c r="Y76" s="171"/>
      <c r="Z76" s="171"/>
    </row>
    <row r="77" spans="1:26" ht="21" customHeight="1" x14ac:dyDescent="0.3">
      <c r="A77" s="200"/>
      <c r="B77" s="222"/>
      <c r="C77" s="222"/>
      <c r="D77" s="222"/>
      <c r="E77" s="222"/>
      <c r="F77" s="222"/>
      <c r="G77" s="222"/>
      <c r="H77" s="222"/>
      <c r="I77" s="222"/>
      <c r="J77" s="171"/>
      <c r="K77" s="212"/>
      <c r="L77" s="212"/>
      <c r="M77" s="212"/>
      <c r="N77" s="212"/>
      <c r="O77" s="212"/>
      <c r="P77" s="212"/>
      <c r="Q77" s="212"/>
      <c r="R77" s="212"/>
      <c r="S77" s="212"/>
      <c r="T77" s="171"/>
      <c r="U77" s="171"/>
      <c r="V77" s="171"/>
      <c r="W77" s="171"/>
      <c r="X77" s="171"/>
      <c r="Y77" s="171"/>
      <c r="Z77" s="171"/>
    </row>
    <row r="78" spans="1:26" ht="9.75" customHeight="1" x14ac:dyDescent="0.3">
      <c r="A78" s="199"/>
      <c r="B78" s="185"/>
      <c r="C78" s="185"/>
      <c r="D78" s="185"/>
      <c r="E78" s="185"/>
      <c r="F78" s="185"/>
      <c r="G78" s="185"/>
      <c r="H78" s="185"/>
      <c r="I78" s="185"/>
      <c r="J78" s="171"/>
      <c r="K78" s="212"/>
      <c r="L78" s="212"/>
      <c r="M78" s="212"/>
      <c r="N78" s="212"/>
      <c r="O78" s="212"/>
      <c r="P78" s="212"/>
      <c r="Q78" s="212"/>
      <c r="R78" s="212"/>
      <c r="S78" s="212"/>
      <c r="T78" s="171"/>
      <c r="U78" s="171"/>
      <c r="V78" s="171"/>
      <c r="W78" s="171"/>
      <c r="X78" s="171"/>
      <c r="Y78" s="171"/>
      <c r="Z78" s="171"/>
    </row>
    <row r="79" spans="1:26" ht="21" customHeight="1" x14ac:dyDescent="0.3">
      <c r="A79" s="200"/>
      <c r="B79" s="222"/>
      <c r="C79" s="222"/>
      <c r="D79" s="222"/>
      <c r="E79" s="222"/>
      <c r="F79" s="222"/>
      <c r="G79" s="222"/>
      <c r="H79" s="222"/>
      <c r="I79" s="222"/>
      <c r="J79" s="171"/>
      <c r="K79" s="212"/>
      <c r="L79" s="212"/>
      <c r="M79" s="212"/>
      <c r="N79" s="212"/>
      <c r="O79" s="212"/>
      <c r="P79" s="212"/>
      <c r="Q79" s="212"/>
      <c r="R79" s="212"/>
      <c r="S79" s="212"/>
      <c r="T79" s="171"/>
      <c r="U79" s="171"/>
      <c r="V79" s="171"/>
      <c r="W79" s="171"/>
      <c r="X79" s="171"/>
      <c r="Y79" s="171"/>
      <c r="Z79" s="171"/>
    </row>
    <row r="80" spans="1:26" ht="9.75" customHeight="1" x14ac:dyDescent="0.3">
      <c r="A80" s="199"/>
      <c r="B80" s="185"/>
      <c r="C80" s="185"/>
      <c r="D80" s="185"/>
      <c r="E80" s="185"/>
      <c r="F80" s="185"/>
      <c r="G80" s="185"/>
      <c r="H80" s="185"/>
      <c r="I80" s="185"/>
      <c r="J80" s="171"/>
      <c r="K80" s="212"/>
      <c r="L80" s="212"/>
      <c r="M80" s="212"/>
      <c r="N80" s="212"/>
      <c r="O80" s="212"/>
      <c r="P80" s="212"/>
      <c r="Q80" s="212"/>
      <c r="R80" s="212"/>
      <c r="S80" s="212"/>
      <c r="T80" s="171"/>
      <c r="U80" s="171"/>
      <c r="V80" s="171"/>
      <c r="W80" s="171"/>
      <c r="X80" s="171"/>
      <c r="Y80" s="171"/>
      <c r="Z80" s="171"/>
    </row>
    <row r="81" spans="1:26" ht="21" customHeight="1" x14ac:dyDescent="0.3">
      <c r="A81" s="200"/>
      <c r="B81" s="201"/>
      <c r="C81" s="201"/>
      <c r="D81" s="201"/>
      <c r="E81" s="201"/>
      <c r="F81" s="201"/>
      <c r="G81" s="201"/>
      <c r="H81" s="201"/>
      <c r="I81" s="201"/>
      <c r="J81" s="171"/>
      <c r="K81" s="212"/>
      <c r="L81" s="212"/>
      <c r="M81" s="212"/>
      <c r="N81" s="212"/>
      <c r="O81" s="212"/>
      <c r="P81" s="212"/>
      <c r="Q81" s="212"/>
      <c r="R81" s="212"/>
      <c r="S81" s="212"/>
      <c r="T81" s="171"/>
      <c r="U81" s="171"/>
      <c r="V81" s="171"/>
      <c r="W81" s="171"/>
      <c r="X81" s="171"/>
      <c r="Y81" s="171"/>
      <c r="Z81" s="171"/>
    </row>
    <row r="82" spans="1:26" ht="9.75" customHeight="1" x14ac:dyDescent="0.3">
      <c r="A82" s="199"/>
      <c r="B82" s="185"/>
      <c r="C82" s="185"/>
      <c r="D82" s="185"/>
      <c r="E82" s="185"/>
      <c r="F82" s="185"/>
      <c r="G82" s="185"/>
      <c r="H82" s="185"/>
      <c r="I82" s="185"/>
      <c r="J82" s="171"/>
      <c r="K82" s="212"/>
      <c r="L82" s="212"/>
      <c r="M82" s="212"/>
      <c r="N82" s="212"/>
      <c r="O82" s="212"/>
      <c r="P82" s="212"/>
      <c r="Q82" s="212"/>
      <c r="R82" s="212"/>
      <c r="S82" s="212"/>
      <c r="T82" s="171"/>
      <c r="U82" s="171"/>
      <c r="V82" s="171"/>
      <c r="W82" s="171"/>
      <c r="X82" s="171"/>
      <c r="Y82" s="171"/>
      <c r="Z82" s="171"/>
    </row>
    <row r="83" spans="1:26" ht="21" customHeight="1" x14ac:dyDescent="0.3">
      <c r="A83" s="200"/>
      <c r="B83" s="201"/>
      <c r="C83" s="201"/>
      <c r="D83" s="201"/>
      <c r="E83" s="201"/>
      <c r="F83" s="201"/>
      <c r="G83" s="201"/>
      <c r="H83" s="201"/>
      <c r="I83" s="201"/>
      <c r="J83" s="171"/>
      <c r="K83" s="212"/>
      <c r="L83" s="212"/>
      <c r="M83" s="212"/>
      <c r="N83" s="212"/>
      <c r="O83" s="212"/>
      <c r="P83" s="212"/>
      <c r="Q83" s="212"/>
      <c r="R83" s="212"/>
      <c r="S83" s="212"/>
      <c r="T83" s="171"/>
      <c r="U83" s="171"/>
      <c r="V83" s="171"/>
      <c r="W83" s="171"/>
      <c r="X83" s="171"/>
      <c r="Y83" s="171"/>
      <c r="Z83" s="171"/>
    </row>
    <row r="84" spans="1:26" ht="9.75" customHeight="1" x14ac:dyDescent="0.3">
      <c r="A84" s="199"/>
      <c r="B84" s="185"/>
      <c r="C84" s="185"/>
      <c r="D84" s="185"/>
      <c r="E84" s="185"/>
      <c r="F84" s="185"/>
      <c r="G84" s="185"/>
      <c r="H84" s="185"/>
      <c r="I84" s="185"/>
      <c r="J84" s="171"/>
      <c r="K84" s="212"/>
      <c r="L84" s="212"/>
      <c r="M84" s="212"/>
      <c r="N84" s="212"/>
      <c r="O84" s="212"/>
      <c r="P84" s="212"/>
      <c r="Q84" s="212"/>
      <c r="R84" s="212"/>
      <c r="S84" s="212"/>
      <c r="T84" s="171"/>
      <c r="U84" s="171"/>
      <c r="V84" s="171"/>
      <c r="W84" s="171"/>
      <c r="X84" s="171"/>
      <c r="Y84" s="171"/>
      <c r="Z84" s="171"/>
    </row>
    <row r="85" spans="1:26" ht="21" customHeight="1" x14ac:dyDescent="0.3">
      <c r="A85" s="200"/>
      <c r="B85" s="222"/>
      <c r="C85" s="222"/>
      <c r="D85" s="222"/>
      <c r="E85" s="222"/>
      <c r="F85" s="222"/>
      <c r="G85" s="222"/>
      <c r="H85" s="222"/>
      <c r="I85" s="222"/>
      <c r="J85" s="171"/>
      <c r="K85" s="212"/>
      <c r="L85" s="212"/>
      <c r="M85" s="212"/>
      <c r="N85" s="212"/>
      <c r="O85" s="212"/>
      <c r="P85" s="212"/>
      <c r="Q85" s="212"/>
      <c r="R85" s="212"/>
      <c r="S85" s="212"/>
      <c r="T85" s="171"/>
      <c r="U85" s="171"/>
      <c r="V85" s="171"/>
      <c r="W85" s="171"/>
      <c r="X85" s="171"/>
      <c r="Y85" s="171"/>
      <c r="Z85" s="171"/>
    </row>
    <row r="86" spans="1:26" ht="9.75" customHeight="1" x14ac:dyDescent="0.3">
      <c r="A86" s="199"/>
      <c r="B86" s="223"/>
      <c r="C86" s="223"/>
      <c r="D86" s="223"/>
      <c r="E86" s="223"/>
      <c r="F86" s="223"/>
      <c r="G86" s="223"/>
      <c r="H86" s="223"/>
      <c r="I86" s="223"/>
      <c r="J86" s="171"/>
      <c r="K86" s="212"/>
      <c r="L86" s="212"/>
      <c r="M86" s="212"/>
      <c r="N86" s="212"/>
      <c r="O86" s="212"/>
      <c r="P86" s="212"/>
      <c r="Q86" s="212"/>
      <c r="R86" s="212"/>
      <c r="S86" s="212"/>
      <c r="T86" s="171"/>
      <c r="U86" s="171"/>
      <c r="V86" s="171"/>
      <c r="W86" s="171"/>
      <c r="X86" s="171"/>
      <c r="Y86" s="171"/>
      <c r="Z86" s="171"/>
    </row>
    <row r="87" spans="1:26" ht="21" customHeight="1" x14ac:dyDescent="0.3">
      <c r="A87" s="200"/>
      <c r="B87" s="222"/>
      <c r="C87" s="222"/>
      <c r="D87" s="222"/>
      <c r="E87" s="222"/>
      <c r="F87" s="222"/>
      <c r="G87" s="222"/>
      <c r="H87" s="222"/>
      <c r="I87" s="222"/>
      <c r="J87" s="171"/>
      <c r="K87" s="212"/>
      <c r="L87" s="212"/>
      <c r="M87" s="212"/>
      <c r="N87" s="212"/>
      <c r="O87" s="212"/>
      <c r="P87" s="212"/>
      <c r="Q87" s="212"/>
      <c r="R87" s="212"/>
      <c r="S87" s="212"/>
      <c r="T87" s="171"/>
      <c r="U87" s="171"/>
      <c r="V87" s="171"/>
      <c r="W87" s="171"/>
      <c r="X87" s="171"/>
      <c r="Y87" s="171"/>
      <c r="Z87" s="171"/>
    </row>
    <row r="88" spans="1:26" ht="9.75" customHeight="1" x14ac:dyDescent="0.3">
      <c r="A88" s="199"/>
      <c r="B88" s="223"/>
      <c r="C88" s="223"/>
      <c r="D88" s="223"/>
      <c r="E88" s="223"/>
      <c r="F88" s="223"/>
      <c r="G88" s="223"/>
      <c r="H88" s="223"/>
      <c r="I88" s="223"/>
      <c r="J88" s="171"/>
      <c r="K88" s="212"/>
      <c r="L88" s="212"/>
      <c r="M88" s="212"/>
      <c r="N88" s="212"/>
      <c r="O88" s="212"/>
      <c r="P88" s="212"/>
      <c r="Q88" s="212"/>
      <c r="R88" s="212"/>
      <c r="S88" s="212"/>
      <c r="T88" s="171"/>
      <c r="U88" s="171"/>
      <c r="V88" s="171"/>
      <c r="W88" s="171"/>
      <c r="X88" s="171"/>
      <c r="Y88" s="171"/>
      <c r="Z88" s="171"/>
    </row>
    <row r="89" spans="1:26" ht="21" customHeight="1" x14ac:dyDescent="0.3">
      <c r="A89" s="200"/>
      <c r="B89" s="222"/>
      <c r="C89" s="222"/>
      <c r="D89" s="222"/>
      <c r="E89" s="222"/>
      <c r="F89" s="222"/>
      <c r="G89" s="222"/>
      <c r="H89" s="222"/>
      <c r="I89" s="222"/>
      <c r="J89" s="171"/>
      <c r="K89" s="212"/>
      <c r="L89" s="212"/>
      <c r="M89" s="212"/>
      <c r="N89" s="212"/>
      <c r="O89" s="212"/>
      <c r="P89" s="212"/>
      <c r="Q89" s="212"/>
      <c r="R89" s="212"/>
      <c r="S89" s="212"/>
      <c r="T89" s="171"/>
      <c r="U89" s="171"/>
      <c r="V89" s="171"/>
      <c r="W89" s="171"/>
      <c r="X89" s="171"/>
      <c r="Y89" s="171"/>
      <c r="Z89" s="171"/>
    </row>
    <row r="90" spans="1:26" ht="9.75" customHeight="1" x14ac:dyDescent="0.3">
      <c r="A90" s="199"/>
      <c r="B90" s="185"/>
      <c r="C90" s="185"/>
      <c r="D90" s="185"/>
      <c r="E90" s="185"/>
      <c r="F90" s="185"/>
      <c r="G90" s="185"/>
      <c r="H90" s="185"/>
      <c r="I90" s="185"/>
      <c r="J90" s="171"/>
      <c r="K90" s="212"/>
      <c r="L90" s="212"/>
      <c r="M90" s="212"/>
      <c r="N90" s="212"/>
      <c r="O90" s="212"/>
      <c r="P90" s="212"/>
      <c r="Q90" s="212"/>
      <c r="R90" s="212"/>
      <c r="S90" s="212"/>
      <c r="T90" s="171"/>
      <c r="U90" s="171"/>
      <c r="V90" s="171"/>
      <c r="W90" s="171"/>
      <c r="X90" s="171"/>
      <c r="Y90" s="171"/>
      <c r="Z90" s="171"/>
    </row>
    <row r="91" spans="1:26" ht="9" customHeight="1" x14ac:dyDescent="0.3">
      <c r="A91" s="197"/>
      <c r="B91" s="198"/>
      <c r="C91" s="198"/>
      <c r="D91" s="198"/>
      <c r="E91" s="198"/>
      <c r="F91" s="198"/>
      <c r="G91" s="198"/>
      <c r="H91" s="198"/>
      <c r="I91" s="198"/>
      <c r="J91" s="219"/>
      <c r="K91" s="212"/>
      <c r="L91" s="220"/>
      <c r="M91" s="220"/>
      <c r="N91" s="220"/>
      <c r="O91" s="220"/>
      <c r="P91" s="220"/>
      <c r="Q91" s="220"/>
      <c r="R91" s="220"/>
      <c r="S91" s="220"/>
      <c r="T91" s="219"/>
      <c r="U91" s="219"/>
      <c r="V91" s="219"/>
      <c r="W91" s="219"/>
      <c r="X91" s="219"/>
      <c r="Y91" s="219"/>
      <c r="Z91" s="219"/>
    </row>
    <row r="92" spans="1:26" ht="12" customHeight="1" x14ac:dyDescent="0.3">
      <c r="A92" s="171"/>
      <c r="B92" s="175"/>
      <c r="C92" s="175"/>
      <c r="D92" s="175"/>
      <c r="E92" s="175"/>
      <c r="F92" s="175"/>
      <c r="G92" s="175"/>
      <c r="H92" s="175"/>
      <c r="I92" s="171"/>
      <c r="J92" s="171"/>
      <c r="K92" s="212"/>
      <c r="L92" s="212"/>
      <c r="M92" s="212"/>
      <c r="N92" s="212"/>
      <c r="O92" s="212"/>
      <c r="P92" s="212"/>
      <c r="Q92" s="212"/>
      <c r="R92" s="212"/>
      <c r="S92" s="212"/>
      <c r="T92" s="171"/>
      <c r="U92" s="171"/>
      <c r="V92" s="171"/>
      <c r="W92" s="171"/>
      <c r="X92" s="171"/>
      <c r="Y92" s="171"/>
      <c r="Z92" s="171"/>
    </row>
    <row r="93" spans="1:26" ht="22.5" customHeight="1" x14ac:dyDescent="0.3">
      <c r="A93" s="645"/>
      <c r="B93" s="646"/>
      <c r="C93" s="646"/>
      <c r="D93" s="646"/>
      <c r="E93" s="646"/>
      <c r="F93" s="646"/>
      <c r="G93" s="646"/>
      <c r="H93" s="646"/>
      <c r="I93" s="646"/>
      <c r="J93" s="173"/>
      <c r="K93" s="213"/>
      <c r="L93" s="213"/>
      <c r="M93" s="213"/>
      <c r="N93" s="213"/>
      <c r="O93" s="213"/>
      <c r="P93" s="213"/>
      <c r="Q93" s="213"/>
      <c r="R93" s="213"/>
      <c r="S93" s="213"/>
      <c r="T93" s="173"/>
      <c r="U93" s="173"/>
      <c r="V93" s="173"/>
      <c r="W93" s="173"/>
      <c r="X93" s="173"/>
      <c r="Y93" s="173"/>
      <c r="Z93" s="173"/>
    </row>
    <row r="94" spans="1:26" ht="22.5" customHeight="1" x14ac:dyDescent="0.3">
      <c r="A94" s="647"/>
      <c r="B94" s="646"/>
      <c r="C94" s="646"/>
      <c r="D94" s="646"/>
      <c r="E94" s="646"/>
      <c r="F94" s="646"/>
      <c r="G94" s="646"/>
      <c r="H94" s="646"/>
      <c r="I94" s="646"/>
      <c r="J94" s="174"/>
      <c r="K94" s="214"/>
      <c r="L94" s="214"/>
      <c r="M94" s="214"/>
      <c r="N94" s="214"/>
      <c r="O94" s="214"/>
      <c r="P94" s="214"/>
      <c r="Q94" s="214"/>
      <c r="R94" s="214"/>
      <c r="S94" s="214"/>
      <c r="T94" s="174"/>
      <c r="U94" s="174"/>
      <c r="V94" s="174"/>
      <c r="W94" s="174"/>
      <c r="X94" s="174"/>
      <c r="Y94" s="174"/>
      <c r="Z94" s="174"/>
    </row>
    <row r="95" spans="1:26" ht="12" customHeight="1" x14ac:dyDescent="0.3">
      <c r="A95" s="171"/>
      <c r="B95" s="175"/>
      <c r="C95" s="175"/>
      <c r="D95" s="175"/>
      <c r="E95" s="175"/>
      <c r="F95" s="175"/>
      <c r="G95" s="175"/>
      <c r="H95" s="175"/>
      <c r="I95" s="171"/>
      <c r="J95" s="171"/>
      <c r="K95" s="212"/>
      <c r="L95" s="212"/>
      <c r="M95" s="212"/>
      <c r="N95" s="212"/>
      <c r="O95" s="212"/>
      <c r="P95" s="212"/>
      <c r="Q95" s="212"/>
      <c r="R95" s="212"/>
      <c r="S95" s="212"/>
      <c r="T95" s="171"/>
      <c r="U95" s="171"/>
      <c r="V95" s="171"/>
      <c r="W95" s="171"/>
      <c r="X95" s="171"/>
      <c r="Y95" s="171"/>
      <c r="Z95" s="171"/>
    </row>
    <row r="96" spans="1:26" ht="9.75" customHeight="1" x14ac:dyDescent="0.3">
      <c r="A96" s="176"/>
      <c r="B96" s="177"/>
      <c r="C96" s="177"/>
      <c r="D96" s="177"/>
      <c r="E96" s="177"/>
      <c r="F96" s="177"/>
      <c r="G96" s="177"/>
      <c r="H96" s="177"/>
      <c r="I96" s="176"/>
      <c r="J96" s="171"/>
      <c r="K96" s="212"/>
      <c r="L96" s="212"/>
      <c r="M96" s="212"/>
      <c r="N96" s="212"/>
      <c r="O96" s="212"/>
      <c r="P96" s="212"/>
      <c r="Q96" s="212"/>
      <c r="R96" s="212"/>
      <c r="S96" s="212"/>
      <c r="T96" s="171"/>
      <c r="U96" s="171"/>
      <c r="V96" s="171"/>
      <c r="W96" s="171"/>
      <c r="X96" s="171"/>
      <c r="Y96" s="171"/>
      <c r="Z96" s="171"/>
    </row>
    <row r="97" spans="1:26" ht="51" customHeight="1" x14ac:dyDescent="0.3">
      <c r="A97" s="181"/>
      <c r="B97" s="179"/>
      <c r="C97" s="179"/>
      <c r="D97" s="179"/>
      <c r="E97" s="179"/>
      <c r="F97" s="179"/>
      <c r="G97" s="182"/>
      <c r="H97" s="179"/>
      <c r="I97" s="182"/>
      <c r="J97" s="180"/>
      <c r="K97" s="215"/>
      <c r="L97" s="215"/>
      <c r="M97" s="215"/>
      <c r="N97" s="215"/>
      <c r="O97" s="215"/>
      <c r="P97" s="215"/>
      <c r="Q97" s="215"/>
      <c r="R97" s="215"/>
      <c r="S97" s="215"/>
      <c r="T97" s="180"/>
      <c r="U97" s="180"/>
      <c r="V97" s="180"/>
      <c r="W97" s="180"/>
      <c r="X97" s="180"/>
      <c r="Y97" s="180"/>
      <c r="Z97" s="180"/>
    </row>
    <row r="98" spans="1:26" ht="55.5" customHeight="1" x14ac:dyDescent="0.3">
      <c r="A98" s="183"/>
      <c r="B98" s="184"/>
      <c r="C98" s="184"/>
      <c r="D98" s="184"/>
      <c r="E98" s="184"/>
      <c r="F98" s="184"/>
      <c r="G98" s="184"/>
      <c r="H98" s="184"/>
      <c r="I98" s="184"/>
      <c r="J98" s="185"/>
      <c r="K98" s="207"/>
      <c r="L98" s="207"/>
      <c r="M98" s="207"/>
      <c r="N98" s="207"/>
      <c r="O98" s="207"/>
      <c r="P98" s="207"/>
      <c r="Q98" s="207"/>
      <c r="R98" s="207"/>
      <c r="S98" s="207"/>
      <c r="T98" s="185"/>
      <c r="U98" s="185"/>
      <c r="V98" s="185"/>
      <c r="W98" s="185"/>
      <c r="X98" s="185"/>
      <c r="Y98" s="185"/>
      <c r="Z98" s="185"/>
    </row>
    <row r="99" spans="1:26" ht="26.25" customHeight="1" x14ac:dyDescent="0.3">
      <c r="A99" s="186"/>
      <c r="B99" s="187"/>
      <c r="C99" s="187"/>
      <c r="D99" s="187"/>
      <c r="E99" s="187"/>
      <c r="F99" s="187"/>
      <c r="G99" s="187"/>
      <c r="H99" s="187"/>
      <c r="I99" s="187"/>
      <c r="J99" s="188"/>
      <c r="K99" s="216"/>
      <c r="L99" s="216"/>
      <c r="M99" s="216"/>
      <c r="N99" s="216"/>
      <c r="O99" s="216"/>
      <c r="P99" s="216"/>
      <c r="Q99" s="216"/>
      <c r="R99" s="216"/>
      <c r="S99" s="216"/>
      <c r="T99" s="188"/>
      <c r="U99" s="188"/>
      <c r="V99" s="188"/>
      <c r="W99" s="188"/>
      <c r="X99" s="188"/>
      <c r="Y99" s="188"/>
      <c r="Z99" s="188"/>
    </row>
    <row r="100" spans="1:26" ht="24" customHeight="1" x14ac:dyDescent="0.3">
      <c r="A100" s="217"/>
      <c r="B100" s="224"/>
      <c r="C100" s="224"/>
      <c r="D100" s="224"/>
      <c r="E100" s="224"/>
      <c r="F100" s="224"/>
      <c r="G100" s="224"/>
      <c r="H100" s="224"/>
      <c r="I100" s="224"/>
      <c r="J100" s="171"/>
      <c r="K100" s="212"/>
      <c r="L100" s="212"/>
      <c r="M100" s="212"/>
      <c r="N100" s="212"/>
      <c r="O100" s="212"/>
      <c r="P100" s="212"/>
      <c r="Q100" s="212"/>
      <c r="R100" s="212"/>
      <c r="S100" s="212"/>
      <c r="T100" s="171"/>
      <c r="U100" s="171"/>
      <c r="V100" s="171"/>
      <c r="W100" s="171"/>
      <c r="X100" s="171"/>
      <c r="Y100" s="171"/>
      <c r="Z100" s="171"/>
    </row>
    <row r="101" spans="1:26" ht="24" customHeight="1" x14ac:dyDescent="0.3">
      <c r="A101" s="221"/>
      <c r="B101" s="224"/>
      <c r="C101" s="224"/>
      <c r="D101" s="224"/>
      <c r="E101" s="224"/>
      <c r="F101" s="224"/>
      <c r="G101" s="224"/>
      <c r="H101" s="224"/>
      <c r="I101" s="224"/>
      <c r="J101" s="171"/>
      <c r="K101" s="220"/>
      <c r="L101" s="212"/>
      <c r="M101" s="212"/>
      <c r="N101" s="212"/>
      <c r="O101" s="212"/>
      <c r="P101" s="212"/>
      <c r="Q101" s="212"/>
      <c r="R101" s="212"/>
      <c r="S101" s="212"/>
      <c r="T101" s="171"/>
      <c r="U101" s="171"/>
      <c r="V101" s="171"/>
      <c r="W101" s="171"/>
      <c r="X101" s="171"/>
      <c r="Y101" s="171"/>
      <c r="Z101" s="171"/>
    </row>
    <row r="102" spans="1:26" ht="9.75" customHeight="1" x14ac:dyDescent="0.3">
      <c r="A102" s="199"/>
      <c r="B102" s="185"/>
      <c r="C102" s="185"/>
      <c r="D102" s="185"/>
      <c r="E102" s="185"/>
      <c r="F102" s="185"/>
      <c r="G102" s="185"/>
      <c r="H102" s="185"/>
      <c r="I102" s="185"/>
      <c r="J102" s="171"/>
      <c r="K102" s="212"/>
      <c r="L102" s="212"/>
      <c r="M102" s="212"/>
      <c r="N102" s="212"/>
      <c r="O102" s="212"/>
      <c r="P102" s="212"/>
      <c r="Q102" s="212"/>
      <c r="R102" s="212"/>
      <c r="S102" s="212"/>
      <c r="T102" s="171"/>
      <c r="U102" s="171"/>
      <c r="V102" s="171"/>
      <c r="W102" s="171"/>
      <c r="X102" s="171"/>
      <c r="Y102" s="171"/>
      <c r="Z102" s="171"/>
    </row>
    <row r="103" spans="1:26" ht="18.75" customHeight="1" x14ac:dyDescent="0.3">
      <c r="A103" s="200"/>
      <c r="B103" s="222"/>
      <c r="C103" s="222"/>
      <c r="D103" s="222"/>
      <c r="E103" s="222"/>
      <c r="F103" s="222"/>
      <c r="G103" s="222"/>
      <c r="H103" s="222"/>
      <c r="I103" s="222"/>
      <c r="J103" s="171"/>
      <c r="K103" s="212"/>
      <c r="L103" s="212"/>
      <c r="M103" s="212"/>
      <c r="N103" s="212"/>
      <c r="O103" s="212"/>
      <c r="P103" s="212"/>
      <c r="Q103" s="212"/>
      <c r="R103" s="212"/>
      <c r="S103" s="212"/>
      <c r="T103" s="171"/>
      <c r="U103" s="171"/>
      <c r="V103" s="171"/>
      <c r="W103" s="171"/>
      <c r="X103" s="171"/>
      <c r="Y103" s="171"/>
      <c r="Z103" s="171"/>
    </row>
    <row r="104" spans="1:26" ht="9.75" customHeight="1" x14ac:dyDescent="0.3">
      <c r="A104" s="199"/>
      <c r="B104" s="185"/>
      <c r="C104" s="185"/>
      <c r="D104" s="185"/>
      <c r="E104" s="185"/>
      <c r="F104" s="185"/>
      <c r="G104" s="185"/>
      <c r="H104" s="185"/>
      <c r="I104" s="185"/>
      <c r="J104" s="171"/>
      <c r="K104" s="212"/>
      <c r="L104" s="212"/>
      <c r="M104" s="212"/>
      <c r="N104" s="212"/>
      <c r="O104" s="212"/>
      <c r="P104" s="212"/>
      <c r="Q104" s="212"/>
      <c r="R104" s="212"/>
      <c r="S104" s="212"/>
      <c r="T104" s="171"/>
      <c r="U104" s="171"/>
      <c r="V104" s="171"/>
      <c r="W104" s="171"/>
      <c r="X104" s="171"/>
      <c r="Y104" s="171"/>
      <c r="Z104" s="171"/>
    </row>
    <row r="105" spans="1:26" ht="18.75" customHeight="1" x14ac:dyDescent="0.3">
      <c r="A105" s="200"/>
      <c r="B105" s="222"/>
      <c r="C105" s="222"/>
      <c r="D105" s="222"/>
      <c r="E105" s="222"/>
      <c r="F105" s="222"/>
      <c r="G105" s="222"/>
      <c r="H105" s="222"/>
      <c r="I105" s="222"/>
      <c r="J105" s="171"/>
      <c r="K105" s="212"/>
      <c r="L105" s="212"/>
      <c r="M105" s="212"/>
      <c r="N105" s="212"/>
      <c r="O105" s="212"/>
      <c r="P105" s="212"/>
      <c r="Q105" s="212"/>
      <c r="R105" s="212"/>
      <c r="S105" s="212"/>
      <c r="T105" s="171"/>
      <c r="U105" s="171"/>
      <c r="V105" s="171"/>
      <c r="W105" s="171"/>
      <c r="X105" s="171"/>
      <c r="Y105" s="171"/>
      <c r="Z105" s="171"/>
    </row>
    <row r="106" spans="1:26" ht="9.75" customHeight="1" x14ac:dyDescent="0.3">
      <c r="A106" s="199"/>
      <c r="B106" s="185"/>
      <c r="C106" s="185"/>
      <c r="D106" s="185"/>
      <c r="E106" s="185"/>
      <c r="F106" s="185"/>
      <c r="G106" s="185"/>
      <c r="H106" s="185"/>
      <c r="I106" s="185"/>
      <c r="J106" s="171"/>
      <c r="K106" s="212"/>
      <c r="L106" s="212"/>
      <c r="M106" s="212"/>
      <c r="N106" s="212"/>
      <c r="O106" s="212"/>
      <c r="P106" s="212"/>
      <c r="Q106" s="212"/>
      <c r="R106" s="212"/>
      <c r="S106" s="212"/>
      <c r="T106" s="171"/>
      <c r="U106" s="171"/>
      <c r="V106" s="171"/>
      <c r="W106" s="171"/>
      <c r="X106" s="171"/>
      <c r="Y106" s="171"/>
      <c r="Z106" s="171"/>
    </row>
    <row r="107" spans="1:26" ht="18.75" customHeight="1" x14ac:dyDescent="0.3">
      <c r="A107" s="200"/>
      <c r="B107" s="222"/>
      <c r="C107" s="222"/>
      <c r="D107" s="222"/>
      <c r="E107" s="222"/>
      <c r="F107" s="222"/>
      <c r="G107" s="222"/>
      <c r="H107" s="222"/>
      <c r="I107" s="222"/>
      <c r="J107" s="171"/>
      <c r="K107" s="212"/>
      <c r="L107" s="212"/>
      <c r="M107" s="212"/>
      <c r="N107" s="212"/>
      <c r="O107" s="212"/>
      <c r="P107" s="212"/>
      <c r="Q107" s="212"/>
      <c r="R107" s="212"/>
      <c r="S107" s="212"/>
      <c r="T107" s="171"/>
      <c r="U107" s="171"/>
      <c r="V107" s="171"/>
      <c r="W107" s="171"/>
      <c r="X107" s="171"/>
      <c r="Y107" s="171"/>
      <c r="Z107" s="171"/>
    </row>
    <row r="108" spans="1:26" ht="9.75" customHeight="1" x14ac:dyDescent="0.3">
      <c r="A108" s="199"/>
      <c r="B108" s="185"/>
      <c r="C108" s="185"/>
      <c r="D108" s="185"/>
      <c r="E108" s="185"/>
      <c r="F108" s="185"/>
      <c r="G108" s="185"/>
      <c r="H108" s="185"/>
      <c r="I108" s="185"/>
      <c r="J108" s="171"/>
      <c r="K108" s="212"/>
      <c r="L108" s="212"/>
      <c r="M108" s="212"/>
      <c r="N108" s="212"/>
      <c r="O108" s="212"/>
      <c r="P108" s="212"/>
      <c r="Q108" s="212"/>
      <c r="R108" s="212"/>
      <c r="S108" s="212"/>
      <c r="T108" s="171"/>
      <c r="U108" s="171"/>
      <c r="V108" s="171"/>
      <c r="W108" s="171"/>
      <c r="X108" s="171"/>
      <c r="Y108" s="171"/>
      <c r="Z108" s="171"/>
    </row>
    <row r="109" spans="1:26" ht="18.75" customHeight="1" x14ac:dyDescent="0.3">
      <c r="A109" s="200"/>
      <c r="B109" s="222"/>
      <c r="C109" s="222"/>
      <c r="D109" s="222"/>
      <c r="E109" s="222"/>
      <c r="F109" s="222"/>
      <c r="G109" s="222"/>
      <c r="H109" s="222"/>
      <c r="I109" s="222"/>
      <c r="J109" s="171"/>
      <c r="K109" s="212"/>
      <c r="L109" s="212"/>
      <c r="M109" s="212"/>
      <c r="N109" s="212"/>
      <c r="O109" s="212"/>
      <c r="P109" s="212"/>
      <c r="Q109" s="212"/>
      <c r="R109" s="212"/>
      <c r="S109" s="212"/>
      <c r="T109" s="171"/>
      <c r="U109" s="171"/>
      <c r="V109" s="171"/>
      <c r="W109" s="171"/>
      <c r="X109" s="171"/>
      <c r="Y109" s="171"/>
      <c r="Z109" s="171"/>
    </row>
    <row r="110" spans="1:26" ht="9.75" customHeight="1" x14ac:dyDescent="0.3">
      <c r="A110" s="199"/>
      <c r="B110" s="185"/>
      <c r="C110" s="185"/>
      <c r="D110" s="185"/>
      <c r="E110" s="185"/>
      <c r="F110" s="185"/>
      <c r="G110" s="185"/>
      <c r="H110" s="185"/>
      <c r="I110" s="185"/>
      <c r="J110" s="171"/>
      <c r="K110" s="212"/>
      <c r="L110" s="212"/>
      <c r="M110" s="212"/>
      <c r="N110" s="212"/>
      <c r="O110" s="212"/>
      <c r="P110" s="212"/>
      <c r="Q110" s="212"/>
      <c r="R110" s="212"/>
      <c r="S110" s="212"/>
      <c r="T110" s="171"/>
      <c r="U110" s="171"/>
      <c r="V110" s="171"/>
      <c r="W110" s="171"/>
      <c r="X110" s="171"/>
      <c r="Y110" s="171"/>
      <c r="Z110" s="171"/>
    </row>
    <row r="111" spans="1:26" ht="18.75" customHeight="1" x14ac:dyDescent="0.3">
      <c r="A111" s="200"/>
      <c r="B111" s="222"/>
      <c r="C111" s="222"/>
      <c r="D111" s="222"/>
      <c r="E111" s="222"/>
      <c r="F111" s="222"/>
      <c r="G111" s="222"/>
      <c r="H111" s="222"/>
      <c r="I111" s="222"/>
      <c r="J111" s="171"/>
      <c r="K111" s="212"/>
      <c r="L111" s="212"/>
      <c r="M111" s="212"/>
      <c r="N111" s="212"/>
      <c r="O111" s="212"/>
      <c r="P111" s="212"/>
      <c r="Q111" s="212"/>
      <c r="R111" s="212"/>
      <c r="S111" s="212"/>
      <c r="T111" s="171"/>
      <c r="U111" s="171"/>
      <c r="V111" s="171"/>
      <c r="W111" s="171"/>
      <c r="X111" s="171"/>
      <c r="Y111" s="171"/>
      <c r="Z111" s="171"/>
    </row>
    <row r="112" spans="1:26" ht="9.75" customHeight="1" x14ac:dyDescent="0.3">
      <c r="A112" s="199"/>
      <c r="B112" s="185"/>
      <c r="C112" s="185"/>
      <c r="D112" s="185"/>
      <c r="E112" s="185"/>
      <c r="F112" s="185"/>
      <c r="G112" s="185"/>
      <c r="H112" s="185"/>
      <c r="I112" s="185"/>
      <c r="J112" s="171"/>
      <c r="K112" s="212"/>
      <c r="L112" s="212"/>
      <c r="M112" s="212"/>
      <c r="N112" s="212"/>
      <c r="O112" s="212"/>
      <c r="P112" s="212"/>
      <c r="Q112" s="212"/>
      <c r="R112" s="212"/>
      <c r="S112" s="212"/>
      <c r="T112" s="171"/>
      <c r="U112" s="171"/>
      <c r="V112" s="171"/>
      <c r="W112" s="171"/>
      <c r="X112" s="171"/>
      <c r="Y112" s="171"/>
      <c r="Z112" s="171"/>
    </row>
    <row r="113" spans="1:26" ht="18.75" customHeight="1" x14ac:dyDescent="0.3">
      <c r="A113" s="200"/>
      <c r="B113" s="222"/>
      <c r="C113" s="222"/>
      <c r="D113" s="222"/>
      <c r="E113" s="222"/>
      <c r="F113" s="222"/>
      <c r="G113" s="222"/>
      <c r="H113" s="222"/>
      <c r="I113" s="222"/>
      <c r="J113" s="171"/>
      <c r="K113" s="212"/>
      <c r="L113" s="212"/>
      <c r="M113" s="212"/>
      <c r="N113" s="212"/>
      <c r="O113" s="212"/>
      <c r="P113" s="212"/>
      <c r="Q113" s="212"/>
      <c r="R113" s="212"/>
      <c r="S113" s="212"/>
      <c r="T113" s="171"/>
      <c r="U113" s="171"/>
      <c r="V113" s="171"/>
      <c r="W113" s="171"/>
      <c r="X113" s="171"/>
      <c r="Y113" s="171"/>
      <c r="Z113" s="171"/>
    </row>
    <row r="114" spans="1:26" ht="9.75" customHeight="1" x14ac:dyDescent="0.3">
      <c r="A114" s="199"/>
      <c r="B114" s="185"/>
      <c r="C114" s="185"/>
      <c r="D114" s="185"/>
      <c r="E114" s="185"/>
      <c r="F114" s="185"/>
      <c r="G114" s="185"/>
      <c r="H114" s="185"/>
      <c r="I114" s="185"/>
      <c r="J114" s="171"/>
      <c r="K114" s="212"/>
      <c r="L114" s="212"/>
      <c r="M114" s="212"/>
      <c r="N114" s="212"/>
      <c r="O114" s="212"/>
      <c r="P114" s="212"/>
      <c r="Q114" s="212"/>
      <c r="R114" s="212"/>
      <c r="S114" s="212"/>
      <c r="T114" s="171"/>
      <c r="U114" s="171"/>
      <c r="V114" s="171"/>
      <c r="W114" s="171"/>
      <c r="X114" s="171"/>
      <c r="Y114" s="171"/>
      <c r="Z114" s="171"/>
    </row>
    <row r="115" spans="1:26" ht="18.75" customHeight="1" x14ac:dyDescent="0.3">
      <c r="A115" s="200"/>
      <c r="B115" s="222"/>
      <c r="C115" s="222"/>
      <c r="D115" s="222"/>
      <c r="E115" s="222"/>
      <c r="F115" s="222"/>
      <c r="G115" s="222"/>
      <c r="H115" s="222"/>
      <c r="I115" s="222"/>
      <c r="J115" s="171"/>
      <c r="K115" s="212"/>
      <c r="L115" s="212"/>
      <c r="M115" s="212"/>
      <c r="N115" s="212"/>
      <c r="O115" s="212"/>
      <c r="P115" s="212"/>
      <c r="Q115" s="212"/>
      <c r="R115" s="212"/>
      <c r="S115" s="212"/>
      <c r="T115" s="171"/>
      <c r="U115" s="171"/>
      <c r="V115" s="171"/>
      <c r="W115" s="171"/>
      <c r="X115" s="171"/>
      <c r="Y115" s="171"/>
      <c r="Z115" s="171"/>
    </row>
    <row r="116" spans="1:26" ht="9.75" customHeight="1" x14ac:dyDescent="0.3">
      <c r="A116" s="199"/>
      <c r="B116" s="185"/>
      <c r="C116" s="185"/>
      <c r="D116" s="185"/>
      <c r="E116" s="185"/>
      <c r="F116" s="185"/>
      <c r="G116" s="185"/>
      <c r="H116" s="185"/>
      <c r="I116" s="185"/>
      <c r="J116" s="171"/>
      <c r="K116" s="212"/>
      <c r="L116" s="212"/>
      <c r="M116" s="212"/>
      <c r="N116" s="212"/>
      <c r="O116" s="212"/>
      <c r="P116" s="212"/>
      <c r="Q116" s="212"/>
      <c r="R116" s="212"/>
      <c r="S116" s="212"/>
      <c r="T116" s="171"/>
      <c r="U116" s="171"/>
      <c r="V116" s="171"/>
      <c r="W116" s="171"/>
      <c r="X116" s="171"/>
      <c r="Y116" s="171"/>
      <c r="Z116" s="171"/>
    </row>
    <row r="117" spans="1:26" ht="18.75" customHeight="1" x14ac:dyDescent="0.3">
      <c r="A117" s="200"/>
      <c r="B117" s="222"/>
      <c r="C117" s="222"/>
      <c r="D117" s="222"/>
      <c r="E117" s="222"/>
      <c r="F117" s="222"/>
      <c r="G117" s="222"/>
      <c r="H117" s="222"/>
      <c r="I117" s="222"/>
      <c r="J117" s="171"/>
      <c r="K117" s="212"/>
      <c r="L117" s="212"/>
      <c r="M117" s="212"/>
      <c r="N117" s="212"/>
      <c r="O117" s="212"/>
      <c r="P117" s="212"/>
      <c r="Q117" s="212"/>
      <c r="R117" s="212"/>
      <c r="S117" s="212"/>
      <c r="T117" s="171"/>
      <c r="U117" s="171"/>
      <c r="V117" s="171"/>
      <c r="W117" s="171"/>
      <c r="X117" s="171"/>
      <c r="Y117" s="171"/>
      <c r="Z117" s="171"/>
    </row>
    <row r="118" spans="1:26" ht="9.75" customHeight="1" x14ac:dyDescent="0.3">
      <c r="A118" s="199"/>
      <c r="B118" s="185"/>
      <c r="C118" s="185"/>
      <c r="D118" s="185"/>
      <c r="E118" s="185"/>
      <c r="F118" s="185"/>
      <c r="G118" s="185"/>
      <c r="H118" s="185"/>
      <c r="I118" s="185"/>
      <c r="J118" s="171"/>
      <c r="K118" s="212"/>
      <c r="L118" s="212"/>
      <c r="M118" s="212"/>
      <c r="N118" s="212"/>
      <c r="O118" s="212"/>
      <c r="P118" s="212"/>
      <c r="Q118" s="212"/>
      <c r="R118" s="212"/>
      <c r="S118" s="212"/>
      <c r="T118" s="171"/>
      <c r="U118" s="171"/>
      <c r="V118" s="171"/>
      <c r="W118" s="171"/>
      <c r="X118" s="171"/>
      <c r="Y118" s="171"/>
      <c r="Z118" s="171"/>
    </row>
    <row r="119" spans="1:26" ht="18.75" customHeight="1" x14ac:dyDescent="0.3">
      <c r="A119" s="200"/>
      <c r="B119" s="222"/>
      <c r="C119" s="222"/>
      <c r="D119" s="222"/>
      <c r="E119" s="222"/>
      <c r="F119" s="222"/>
      <c r="G119" s="222"/>
      <c r="H119" s="222"/>
      <c r="I119" s="222"/>
      <c r="J119" s="171"/>
      <c r="K119" s="212"/>
      <c r="L119" s="212"/>
      <c r="M119" s="212"/>
      <c r="N119" s="212"/>
      <c r="O119" s="212"/>
      <c r="P119" s="212"/>
      <c r="Q119" s="212"/>
      <c r="R119" s="212"/>
      <c r="S119" s="212"/>
      <c r="T119" s="171"/>
      <c r="U119" s="171"/>
      <c r="V119" s="171"/>
      <c r="W119" s="171"/>
      <c r="X119" s="171"/>
      <c r="Y119" s="171"/>
      <c r="Z119" s="171"/>
    </row>
    <row r="120" spans="1:26" ht="9.75" customHeight="1" x14ac:dyDescent="0.3">
      <c r="A120" s="199"/>
      <c r="B120" s="222"/>
      <c r="C120" s="222"/>
      <c r="D120" s="222"/>
      <c r="E120" s="222"/>
      <c r="F120" s="222"/>
      <c r="G120" s="222"/>
      <c r="H120" s="222"/>
      <c r="I120" s="222"/>
      <c r="J120" s="171"/>
      <c r="K120" s="212"/>
      <c r="L120" s="212"/>
      <c r="M120" s="212"/>
      <c r="N120" s="212"/>
      <c r="O120" s="212"/>
      <c r="P120" s="212"/>
      <c r="Q120" s="212"/>
      <c r="R120" s="212"/>
      <c r="S120" s="212"/>
      <c r="T120" s="171"/>
      <c r="U120" s="171"/>
      <c r="V120" s="171"/>
      <c r="W120" s="171"/>
      <c r="X120" s="171"/>
      <c r="Y120" s="171"/>
      <c r="Z120" s="171"/>
    </row>
    <row r="121" spans="1:26" ht="18.75" customHeight="1" x14ac:dyDescent="0.3">
      <c r="A121" s="200"/>
      <c r="B121" s="222"/>
      <c r="C121" s="222"/>
      <c r="D121" s="222"/>
      <c r="E121" s="222"/>
      <c r="F121" s="222"/>
      <c r="G121" s="222"/>
      <c r="H121" s="222"/>
      <c r="I121" s="222"/>
      <c r="J121" s="171"/>
      <c r="K121" s="212"/>
      <c r="L121" s="212"/>
      <c r="M121" s="212"/>
      <c r="N121" s="212"/>
      <c r="O121" s="212"/>
      <c r="P121" s="212"/>
      <c r="Q121" s="212"/>
      <c r="R121" s="212"/>
      <c r="S121" s="212"/>
      <c r="T121" s="171"/>
      <c r="U121" s="171"/>
      <c r="V121" s="171"/>
      <c r="W121" s="171"/>
      <c r="X121" s="171"/>
      <c r="Y121" s="171"/>
      <c r="Z121" s="171"/>
    </row>
    <row r="122" spans="1:26" ht="9.75" customHeight="1" x14ac:dyDescent="0.3">
      <c r="A122" s="199"/>
      <c r="B122" s="185"/>
      <c r="C122" s="185"/>
      <c r="D122" s="185"/>
      <c r="E122" s="185"/>
      <c r="F122" s="185"/>
      <c r="G122" s="185"/>
      <c r="H122" s="185"/>
      <c r="I122" s="185"/>
      <c r="J122" s="171"/>
      <c r="K122" s="212"/>
      <c r="L122" s="212"/>
      <c r="M122" s="212"/>
      <c r="N122" s="212"/>
      <c r="O122" s="212"/>
      <c r="P122" s="212"/>
      <c r="Q122" s="212"/>
      <c r="R122" s="212"/>
      <c r="S122" s="212"/>
      <c r="T122" s="171"/>
      <c r="U122" s="171"/>
      <c r="V122" s="171"/>
      <c r="W122" s="171"/>
      <c r="X122" s="171"/>
      <c r="Y122" s="171"/>
      <c r="Z122" s="171"/>
    </row>
    <row r="123" spans="1:26" ht="18.75" customHeight="1" x14ac:dyDescent="0.3">
      <c r="A123" s="200"/>
      <c r="B123" s="222"/>
      <c r="C123" s="222"/>
      <c r="D123" s="222"/>
      <c r="E123" s="222"/>
      <c r="F123" s="222"/>
      <c r="G123" s="222"/>
      <c r="H123" s="222"/>
      <c r="I123" s="222"/>
      <c r="J123" s="171"/>
      <c r="K123" s="212"/>
      <c r="L123" s="212"/>
      <c r="M123" s="212"/>
      <c r="N123" s="212"/>
      <c r="O123" s="212"/>
      <c r="P123" s="212"/>
      <c r="Q123" s="212"/>
      <c r="R123" s="212"/>
      <c r="S123" s="212"/>
      <c r="T123" s="171"/>
      <c r="U123" s="171"/>
      <c r="V123" s="171"/>
      <c r="W123" s="171"/>
      <c r="X123" s="171"/>
      <c r="Y123" s="171"/>
      <c r="Z123" s="171"/>
    </row>
    <row r="124" spans="1:26" ht="9.75" customHeight="1" x14ac:dyDescent="0.3">
      <c r="A124" s="199"/>
      <c r="B124" s="185"/>
      <c r="C124" s="185"/>
      <c r="D124" s="185"/>
      <c r="E124" s="185"/>
      <c r="F124" s="185"/>
      <c r="G124" s="185"/>
      <c r="H124" s="185"/>
      <c r="I124" s="185"/>
      <c r="J124" s="171"/>
      <c r="K124" s="212"/>
      <c r="L124" s="212"/>
      <c r="M124" s="212"/>
      <c r="N124" s="212"/>
      <c r="O124" s="212"/>
      <c r="P124" s="212"/>
      <c r="Q124" s="212"/>
      <c r="R124" s="212"/>
      <c r="S124" s="212"/>
      <c r="T124" s="171"/>
      <c r="U124" s="171"/>
      <c r="V124" s="171"/>
      <c r="W124" s="171"/>
      <c r="X124" s="171"/>
      <c r="Y124" s="171"/>
      <c r="Z124" s="171"/>
    </row>
    <row r="125" spans="1:26" ht="18.75" customHeight="1" x14ac:dyDescent="0.3">
      <c r="A125" s="200"/>
      <c r="B125" s="201"/>
      <c r="C125" s="201"/>
      <c r="D125" s="201"/>
      <c r="E125" s="201"/>
      <c r="F125" s="201"/>
      <c r="G125" s="201"/>
      <c r="H125" s="201"/>
      <c r="I125" s="201"/>
      <c r="J125" s="171"/>
      <c r="K125" s="212"/>
      <c r="L125" s="212"/>
      <c r="M125" s="212"/>
      <c r="N125" s="212"/>
      <c r="O125" s="212"/>
      <c r="P125" s="212"/>
      <c r="Q125" s="212"/>
      <c r="R125" s="212"/>
      <c r="S125" s="212"/>
      <c r="T125" s="171"/>
      <c r="U125" s="171"/>
      <c r="V125" s="171"/>
      <c r="W125" s="171"/>
      <c r="X125" s="171"/>
      <c r="Y125" s="171"/>
      <c r="Z125" s="171"/>
    </row>
    <row r="126" spans="1:26" ht="9.75" customHeight="1" x14ac:dyDescent="0.3">
      <c r="A126" s="199"/>
      <c r="B126" s="185"/>
      <c r="C126" s="185"/>
      <c r="D126" s="185"/>
      <c r="E126" s="185"/>
      <c r="F126" s="185"/>
      <c r="G126" s="185"/>
      <c r="H126" s="185"/>
      <c r="I126" s="185"/>
      <c r="J126" s="171"/>
      <c r="K126" s="212"/>
      <c r="L126" s="212"/>
      <c r="M126" s="212"/>
      <c r="N126" s="212"/>
      <c r="O126" s="212"/>
      <c r="P126" s="212"/>
      <c r="Q126" s="212"/>
      <c r="R126" s="212"/>
      <c r="S126" s="212"/>
      <c r="T126" s="171"/>
      <c r="U126" s="171"/>
      <c r="V126" s="171"/>
      <c r="W126" s="171"/>
      <c r="X126" s="171"/>
      <c r="Y126" s="171"/>
      <c r="Z126" s="171"/>
    </row>
    <row r="127" spans="1:26" ht="18.75" customHeight="1" x14ac:dyDescent="0.3">
      <c r="A127" s="200"/>
      <c r="B127" s="201"/>
      <c r="C127" s="201"/>
      <c r="D127" s="201"/>
      <c r="E127" s="201"/>
      <c r="F127" s="201"/>
      <c r="G127" s="201"/>
      <c r="H127" s="201"/>
      <c r="I127" s="201"/>
      <c r="J127" s="171"/>
      <c r="K127" s="212"/>
      <c r="L127" s="212"/>
      <c r="M127" s="212"/>
      <c r="N127" s="212"/>
      <c r="O127" s="212"/>
      <c r="P127" s="212"/>
      <c r="Q127" s="212"/>
      <c r="R127" s="212"/>
      <c r="S127" s="212"/>
      <c r="T127" s="171"/>
      <c r="U127" s="171"/>
      <c r="V127" s="171"/>
      <c r="W127" s="171"/>
      <c r="X127" s="171"/>
      <c r="Y127" s="171"/>
      <c r="Z127" s="171"/>
    </row>
    <row r="128" spans="1:26" ht="9.75" customHeight="1" x14ac:dyDescent="0.3">
      <c r="A128" s="199"/>
      <c r="B128" s="185"/>
      <c r="C128" s="185"/>
      <c r="D128" s="185"/>
      <c r="E128" s="185"/>
      <c r="F128" s="185"/>
      <c r="G128" s="185"/>
      <c r="H128" s="185"/>
      <c r="I128" s="185"/>
      <c r="J128" s="171"/>
      <c r="K128" s="212"/>
      <c r="L128" s="212"/>
      <c r="M128" s="212"/>
      <c r="N128" s="212"/>
      <c r="O128" s="212"/>
      <c r="P128" s="212"/>
      <c r="Q128" s="212"/>
      <c r="R128" s="212"/>
      <c r="S128" s="212"/>
      <c r="T128" s="171"/>
      <c r="U128" s="171"/>
      <c r="V128" s="171"/>
      <c r="W128" s="171"/>
      <c r="X128" s="171"/>
      <c r="Y128" s="171"/>
      <c r="Z128" s="171"/>
    </row>
    <row r="129" spans="1:26" ht="18.75" customHeight="1" x14ac:dyDescent="0.3">
      <c r="A129" s="200"/>
      <c r="B129" s="222"/>
      <c r="C129" s="222"/>
      <c r="D129" s="222"/>
      <c r="E129" s="222"/>
      <c r="F129" s="222"/>
      <c r="G129" s="222"/>
      <c r="H129" s="222"/>
      <c r="I129" s="222"/>
      <c r="J129" s="171"/>
      <c r="K129" s="212"/>
      <c r="L129" s="212"/>
      <c r="M129" s="212"/>
      <c r="N129" s="212"/>
      <c r="O129" s="212"/>
      <c r="P129" s="212"/>
      <c r="Q129" s="212"/>
      <c r="R129" s="212"/>
      <c r="S129" s="212"/>
      <c r="T129" s="171"/>
      <c r="U129" s="171"/>
      <c r="V129" s="171"/>
      <c r="W129" s="171"/>
      <c r="X129" s="171"/>
      <c r="Y129" s="171"/>
      <c r="Z129" s="171"/>
    </row>
    <row r="130" spans="1:26" ht="9.75" customHeight="1" x14ac:dyDescent="0.3">
      <c r="A130" s="199"/>
      <c r="B130" s="223"/>
      <c r="C130" s="223"/>
      <c r="D130" s="223"/>
      <c r="E130" s="223"/>
      <c r="F130" s="223"/>
      <c r="G130" s="223"/>
      <c r="H130" s="223"/>
      <c r="I130" s="223"/>
      <c r="J130" s="171"/>
      <c r="K130" s="212"/>
      <c r="L130" s="212"/>
      <c r="M130" s="212"/>
      <c r="N130" s="212"/>
      <c r="O130" s="212"/>
      <c r="P130" s="212"/>
      <c r="Q130" s="212"/>
      <c r="R130" s="212"/>
      <c r="S130" s="212"/>
      <c r="T130" s="171"/>
      <c r="U130" s="171"/>
      <c r="V130" s="171"/>
      <c r="W130" s="171"/>
      <c r="X130" s="171"/>
      <c r="Y130" s="171"/>
      <c r="Z130" s="171"/>
    </row>
    <row r="131" spans="1:26" ht="18.75" customHeight="1" x14ac:dyDescent="0.3">
      <c r="A131" s="200"/>
      <c r="B131" s="222"/>
      <c r="C131" s="222"/>
      <c r="D131" s="222"/>
      <c r="E131" s="222"/>
      <c r="F131" s="222"/>
      <c r="G131" s="222"/>
      <c r="H131" s="222"/>
      <c r="I131" s="222"/>
      <c r="J131" s="171"/>
      <c r="K131" s="212"/>
      <c r="L131" s="212"/>
      <c r="M131" s="212"/>
      <c r="N131" s="212"/>
      <c r="O131" s="212"/>
      <c r="P131" s="212"/>
      <c r="Q131" s="212"/>
      <c r="R131" s="212"/>
      <c r="S131" s="212"/>
      <c r="T131" s="171"/>
      <c r="U131" s="171"/>
      <c r="V131" s="171"/>
      <c r="W131" s="171"/>
      <c r="X131" s="171"/>
      <c r="Y131" s="171"/>
      <c r="Z131" s="171"/>
    </row>
    <row r="132" spans="1:26" ht="9.75" customHeight="1" x14ac:dyDescent="0.3">
      <c r="A132" s="199"/>
      <c r="B132" s="223"/>
      <c r="C132" s="223"/>
      <c r="D132" s="223"/>
      <c r="E132" s="223"/>
      <c r="F132" s="223"/>
      <c r="G132" s="223"/>
      <c r="H132" s="223"/>
      <c r="I132" s="223"/>
      <c r="J132" s="171"/>
      <c r="K132" s="212"/>
      <c r="L132" s="212"/>
      <c r="M132" s="212"/>
      <c r="N132" s="212"/>
      <c r="O132" s="212"/>
      <c r="P132" s="212"/>
      <c r="Q132" s="212"/>
      <c r="R132" s="212"/>
      <c r="S132" s="212"/>
      <c r="T132" s="171"/>
      <c r="U132" s="171"/>
      <c r="V132" s="171"/>
      <c r="W132" s="171"/>
      <c r="X132" s="171"/>
      <c r="Y132" s="171"/>
      <c r="Z132" s="171"/>
    </row>
    <row r="133" spans="1:26" ht="18.75" customHeight="1" x14ac:dyDescent="0.3">
      <c r="A133" s="200"/>
      <c r="B133" s="222"/>
      <c r="C133" s="222"/>
      <c r="D133" s="222"/>
      <c r="E133" s="222"/>
      <c r="F133" s="222"/>
      <c r="G133" s="222"/>
      <c r="H133" s="222"/>
      <c r="I133" s="222"/>
      <c r="J133" s="171"/>
      <c r="K133" s="212"/>
      <c r="L133" s="212"/>
      <c r="M133" s="212"/>
      <c r="N133" s="212"/>
      <c r="O133" s="212"/>
      <c r="P133" s="212"/>
      <c r="Q133" s="212"/>
      <c r="R133" s="212"/>
      <c r="S133" s="212"/>
      <c r="T133" s="171"/>
      <c r="U133" s="171"/>
      <c r="V133" s="171"/>
      <c r="W133" s="171"/>
      <c r="X133" s="171"/>
      <c r="Y133" s="171"/>
      <c r="Z133" s="171"/>
    </row>
    <row r="134" spans="1:26" ht="9.75" customHeight="1" x14ac:dyDescent="0.3">
      <c r="A134" s="199"/>
      <c r="B134" s="185"/>
      <c r="C134" s="185"/>
      <c r="D134" s="185"/>
      <c r="E134" s="185"/>
      <c r="F134" s="185"/>
      <c r="G134" s="185"/>
      <c r="H134" s="185"/>
      <c r="I134" s="185"/>
      <c r="J134" s="171"/>
      <c r="K134" s="212"/>
      <c r="L134" s="212"/>
      <c r="M134" s="212"/>
      <c r="N134" s="212"/>
      <c r="O134" s="212"/>
      <c r="P134" s="212"/>
      <c r="Q134" s="212"/>
      <c r="R134" s="212"/>
      <c r="S134" s="212"/>
      <c r="T134" s="171"/>
      <c r="U134" s="171"/>
      <c r="V134" s="171"/>
      <c r="W134" s="171"/>
      <c r="X134" s="171"/>
      <c r="Y134" s="171"/>
      <c r="Z134" s="171"/>
    </row>
    <row r="135" spans="1:26" ht="18.75" customHeight="1" x14ac:dyDescent="0.3">
      <c r="A135" s="200"/>
      <c r="B135" s="222"/>
      <c r="C135" s="222"/>
      <c r="D135" s="222"/>
      <c r="E135" s="222"/>
      <c r="F135" s="222"/>
      <c r="G135" s="222"/>
      <c r="H135" s="222"/>
      <c r="I135" s="222"/>
      <c r="J135" s="171"/>
      <c r="K135" s="212"/>
      <c r="L135" s="212"/>
      <c r="M135" s="212"/>
      <c r="N135" s="212"/>
      <c r="O135" s="212"/>
      <c r="P135" s="212"/>
      <c r="Q135" s="212"/>
      <c r="R135" s="212"/>
      <c r="S135" s="212"/>
      <c r="T135" s="171"/>
      <c r="U135" s="171"/>
      <c r="V135" s="171"/>
      <c r="W135" s="171"/>
      <c r="X135" s="171"/>
      <c r="Y135" s="171"/>
      <c r="Z135" s="171"/>
    </row>
    <row r="136" spans="1:26" ht="9.75" customHeight="1" x14ac:dyDescent="0.3">
      <c r="A136" s="199"/>
      <c r="B136" s="185"/>
      <c r="C136" s="185"/>
      <c r="D136" s="185"/>
      <c r="E136" s="185"/>
      <c r="F136" s="185"/>
      <c r="G136" s="185"/>
      <c r="H136" s="185"/>
      <c r="I136" s="185"/>
      <c r="J136" s="171"/>
      <c r="K136" s="212"/>
      <c r="L136" s="212"/>
      <c r="M136" s="212"/>
      <c r="N136" s="212"/>
      <c r="O136" s="212"/>
      <c r="P136" s="212"/>
      <c r="Q136" s="212"/>
      <c r="R136" s="212"/>
      <c r="S136" s="212"/>
      <c r="T136" s="171"/>
      <c r="U136" s="171"/>
      <c r="V136" s="171"/>
      <c r="W136" s="171"/>
      <c r="X136" s="171"/>
      <c r="Y136" s="171"/>
      <c r="Z136" s="171"/>
    </row>
    <row r="137" spans="1:26" ht="9.75" customHeight="1" x14ac:dyDescent="0.3">
      <c r="A137" s="197"/>
      <c r="B137" s="198"/>
      <c r="C137" s="198"/>
      <c r="D137" s="198"/>
      <c r="E137" s="198"/>
      <c r="F137" s="198"/>
      <c r="G137" s="198"/>
      <c r="H137" s="198"/>
      <c r="I137" s="198"/>
      <c r="J137" s="171"/>
      <c r="K137" s="212"/>
      <c r="L137" s="212"/>
      <c r="M137" s="212"/>
      <c r="N137" s="212"/>
      <c r="O137" s="212"/>
      <c r="P137" s="212"/>
      <c r="Q137" s="212"/>
      <c r="R137" s="212"/>
      <c r="S137" s="212"/>
      <c r="T137" s="171"/>
      <c r="U137" s="171"/>
      <c r="V137" s="171"/>
      <c r="W137" s="171"/>
      <c r="X137" s="171"/>
      <c r="Y137" s="171"/>
      <c r="Z137" s="171"/>
    </row>
    <row r="138" spans="1:26" ht="12" customHeight="1" x14ac:dyDescent="0.3">
      <c r="A138" s="171"/>
      <c r="B138" s="175"/>
      <c r="C138" s="175"/>
      <c r="D138" s="175"/>
      <c r="E138" s="175"/>
      <c r="F138" s="175"/>
      <c r="G138" s="175"/>
      <c r="H138" s="175"/>
      <c r="I138" s="171"/>
      <c r="J138" s="171"/>
      <c r="K138" s="212"/>
      <c r="L138" s="212"/>
      <c r="M138" s="212"/>
      <c r="N138" s="212"/>
      <c r="O138" s="212"/>
      <c r="P138" s="212"/>
      <c r="Q138" s="212"/>
      <c r="R138" s="212"/>
      <c r="S138" s="212"/>
      <c r="T138" s="171"/>
      <c r="U138" s="171"/>
      <c r="V138" s="171"/>
      <c r="W138" s="171"/>
      <c r="X138" s="171"/>
      <c r="Y138" s="171"/>
      <c r="Z138" s="171"/>
    </row>
    <row r="139" spans="1:26" ht="22.5" customHeight="1" x14ac:dyDescent="0.3">
      <c r="A139" s="645"/>
      <c r="B139" s="646"/>
      <c r="C139" s="646"/>
      <c r="D139" s="646"/>
      <c r="E139" s="646"/>
      <c r="F139" s="646"/>
      <c r="G139" s="646"/>
      <c r="H139" s="646"/>
      <c r="I139" s="646"/>
      <c r="J139" s="173"/>
      <c r="K139" s="213"/>
      <c r="L139" s="213"/>
      <c r="M139" s="213"/>
      <c r="N139" s="213"/>
      <c r="O139" s="213"/>
      <c r="P139" s="213"/>
      <c r="Q139" s="213"/>
      <c r="R139" s="213"/>
      <c r="S139" s="213"/>
      <c r="T139" s="173"/>
      <c r="U139" s="173"/>
      <c r="V139" s="173"/>
      <c r="W139" s="173"/>
      <c r="X139" s="173"/>
      <c r="Y139" s="173"/>
      <c r="Z139" s="173"/>
    </row>
    <row r="140" spans="1:26" ht="22.5" customHeight="1" x14ac:dyDescent="0.3">
      <c r="A140" s="647"/>
      <c r="B140" s="646"/>
      <c r="C140" s="646"/>
      <c r="D140" s="646"/>
      <c r="E140" s="646"/>
      <c r="F140" s="646"/>
      <c r="G140" s="646"/>
      <c r="H140" s="646"/>
      <c r="I140" s="646"/>
      <c r="J140" s="174"/>
      <c r="K140" s="214"/>
      <c r="L140" s="214"/>
      <c r="M140" s="214"/>
      <c r="N140" s="214"/>
      <c r="O140" s="214"/>
      <c r="P140" s="214"/>
      <c r="Q140" s="214"/>
      <c r="R140" s="214"/>
      <c r="S140" s="214"/>
      <c r="T140" s="174"/>
      <c r="U140" s="174"/>
      <c r="V140" s="174"/>
      <c r="W140" s="174"/>
      <c r="X140" s="174"/>
      <c r="Y140" s="174"/>
      <c r="Z140" s="174"/>
    </row>
    <row r="141" spans="1:26" ht="12" customHeight="1" x14ac:dyDescent="0.3">
      <c r="A141" s="171"/>
      <c r="B141" s="175"/>
      <c r="C141" s="175"/>
      <c r="D141" s="175"/>
      <c r="E141" s="175"/>
      <c r="F141" s="175"/>
      <c r="G141" s="175"/>
      <c r="H141" s="175"/>
      <c r="I141" s="171"/>
      <c r="J141" s="171"/>
      <c r="K141" s="212"/>
      <c r="L141" s="212"/>
      <c r="M141" s="212"/>
      <c r="N141" s="212"/>
      <c r="O141" s="212"/>
      <c r="P141" s="212"/>
      <c r="Q141" s="212"/>
      <c r="R141" s="212"/>
      <c r="S141" s="212"/>
      <c r="T141" s="171"/>
      <c r="U141" s="171"/>
      <c r="V141" s="171"/>
      <c r="W141" s="171"/>
      <c r="X141" s="171"/>
      <c r="Y141" s="171"/>
      <c r="Z141" s="171"/>
    </row>
    <row r="142" spans="1:26" ht="9.75" customHeight="1" x14ac:dyDescent="0.3">
      <c r="A142" s="176"/>
      <c r="B142" s="177"/>
      <c r="C142" s="177"/>
      <c r="D142" s="177"/>
      <c r="E142" s="177"/>
      <c r="F142" s="177"/>
      <c r="G142" s="177"/>
      <c r="H142" s="177"/>
      <c r="I142" s="176"/>
      <c r="J142" s="171"/>
      <c r="K142" s="212"/>
      <c r="L142" s="212"/>
      <c r="M142" s="225"/>
      <c r="N142" s="225"/>
      <c r="O142" s="225"/>
      <c r="P142" s="225"/>
      <c r="Q142" s="225"/>
      <c r="R142" s="225"/>
      <c r="S142" s="225"/>
      <c r="T142" s="226"/>
      <c r="U142" s="226"/>
      <c r="V142" s="171"/>
      <c r="W142" s="171"/>
      <c r="X142" s="171"/>
      <c r="Y142" s="171"/>
      <c r="Z142" s="171"/>
    </row>
    <row r="143" spans="1:26" ht="51" customHeight="1" x14ac:dyDescent="0.3">
      <c r="A143" s="181"/>
      <c r="B143" s="179"/>
      <c r="C143" s="179"/>
      <c r="D143" s="179"/>
      <c r="E143" s="179"/>
      <c r="F143" s="179"/>
      <c r="G143" s="182"/>
      <c r="H143" s="179"/>
      <c r="I143" s="182"/>
      <c r="J143" s="180"/>
      <c r="K143" s="215"/>
      <c r="L143" s="215"/>
      <c r="M143" s="227"/>
      <c r="N143" s="228"/>
      <c r="O143" s="228"/>
      <c r="P143" s="228"/>
      <c r="Q143" s="228"/>
      <c r="R143" s="228"/>
      <c r="S143" s="229"/>
      <c r="T143" s="179"/>
      <c r="U143" s="182"/>
      <c r="V143" s="180"/>
      <c r="W143" s="180"/>
      <c r="X143" s="180"/>
      <c r="Y143" s="180"/>
      <c r="Z143" s="180"/>
    </row>
    <row r="144" spans="1:26" ht="55.5" customHeight="1" x14ac:dyDescent="0.3">
      <c r="A144" s="183"/>
      <c r="B144" s="184"/>
      <c r="C144" s="184"/>
      <c r="D144" s="184"/>
      <c r="E144" s="184"/>
      <c r="F144" s="184"/>
      <c r="G144" s="184"/>
      <c r="H144" s="184"/>
      <c r="I144" s="184"/>
      <c r="J144" s="185"/>
      <c r="K144" s="207"/>
      <c r="L144" s="207"/>
      <c r="M144" s="230"/>
      <c r="N144" s="231"/>
      <c r="O144" s="231"/>
      <c r="P144" s="231"/>
      <c r="Q144" s="231"/>
      <c r="R144" s="231"/>
      <c r="S144" s="231"/>
      <c r="T144" s="184"/>
      <c r="U144" s="184"/>
      <c r="V144" s="185"/>
      <c r="W144" s="185"/>
      <c r="X144" s="185"/>
      <c r="Y144" s="185"/>
      <c r="Z144" s="185"/>
    </row>
    <row r="145" spans="1:26" ht="26.25" customHeight="1" x14ac:dyDescent="0.3">
      <c r="A145" s="186"/>
      <c r="B145" s="187"/>
      <c r="C145" s="187"/>
      <c r="D145" s="187"/>
      <c r="E145" s="187"/>
      <c r="F145" s="187"/>
      <c r="G145" s="187"/>
      <c r="H145" s="187"/>
      <c r="I145" s="187"/>
      <c r="J145" s="188"/>
      <c r="K145" s="216"/>
      <c r="L145" s="216"/>
      <c r="M145" s="225"/>
      <c r="N145" s="225"/>
      <c r="O145" s="228"/>
      <c r="P145" s="228"/>
      <c r="Q145" s="228"/>
      <c r="R145" s="228"/>
      <c r="S145" s="225"/>
      <c r="T145" s="179"/>
      <c r="U145" s="179"/>
      <c r="V145" s="188"/>
      <c r="W145" s="188"/>
      <c r="X145" s="188"/>
      <c r="Y145" s="188"/>
      <c r="Z145" s="188"/>
    </row>
    <row r="146" spans="1:26" ht="24" customHeight="1" x14ac:dyDescent="0.3">
      <c r="A146" s="217"/>
      <c r="B146" s="218"/>
      <c r="C146" s="218"/>
      <c r="D146" s="218"/>
      <c r="E146" s="218"/>
      <c r="F146" s="218"/>
      <c r="G146" s="218"/>
      <c r="H146" s="218"/>
      <c r="I146" s="218"/>
      <c r="J146" s="171"/>
      <c r="K146" s="212"/>
      <c r="L146" s="212"/>
      <c r="M146" s="232"/>
      <c r="N146" s="233"/>
      <c r="O146" s="233"/>
      <c r="P146" s="233"/>
      <c r="Q146" s="233"/>
      <c r="R146" s="233"/>
      <c r="S146" s="233"/>
      <c r="T146" s="234"/>
      <c r="U146" s="234"/>
      <c r="V146" s="171"/>
      <c r="W146" s="171"/>
      <c r="X146" s="171"/>
      <c r="Y146" s="171"/>
      <c r="Z146" s="171"/>
    </row>
    <row r="147" spans="1:26" ht="24" customHeight="1" x14ac:dyDescent="0.3">
      <c r="A147" s="221"/>
      <c r="B147" s="218"/>
      <c r="C147" s="218"/>
      <c r="D147" s="218"/>
      <c r="E147" s="218"/>
      <c r="F147" s="218"/>
      <c r="G147" s="218"/>
      <c r="H147" s="218"/>
      <c r="I147" s="218"/>
      <c r="J147" s="171"/>
      <c r="K147" s="220"/>
      <c r="L147" s="212"/>
      <c r="M147" s="235"/>
      <c r="N147" s="236"/>
      <c r="O147" s="236"/>
      <c r="P147" s="236"/>
      <c r="Q147" s="236"/>
      <c r="R147" s="236"/>
      <c r="S147" s="236"/>
      <c r="T147" s="237"/>
      <c r="U147" s="237"/>
      <c r="V147" s="171"/>
      <c r="W147" s="171"/>
      <c r="X147" s="171"/>
      <c r="Y147" s="171"/>
      <c r="Z147" s="171"/>
    </row>
    <row r="148" spans="1:26" ht="9.75" customHeight="1" x14ac:dyDescent="0.3">
      <c r="A148" s="199"/>
      <c r="B148" s="185"/>
      <c r="C148" s="185"/>
      <c r="D148" s="185"/>
      <c r="E148" s="185"/>
      <c r="F148" s="185"/>
      <c r="G148" s="185"/>
      <c r="H148" s="185"/>
      <c r="I148" s="185"/>
      <c r="J148" s="171"/>
      <c r="K148" s="212"/>
      <c r="L148" s="212"/>
      <c r="M148" s="238"/>
      <c r="N148" s="238"/>
      <c r="O148" s="238"/>
      <c r="P148" s="238"/>
      <c r="Q148" s="238"/>
      <c r="R148" s="238"/>
      <c r="S148" s="238"/>
      <c r="T148" s="239"/>
      <c r="U148" s="239"/>
      <c r="V148" s="171"/>
      <c r="W148" s="171"/>
      <c r="X148" s="171"/>
      <c r="Y148" s="171"/>
      <c r="Z148" s="171"/>
    </row>
    <row r="149" spans="1:26" ht="21" customHeight="1" x14ac:dyDescent="0.3">
      <c r="A149" s="200"/>
      <c r="B149" s="201"/>
      <c r="C149" s="201"/>
      <c r="D149" s="201"/>
      <c r="E149" s="201"/>
      <c r="F149" s="201"/>
      <c r="G149" s="201"/>
      <c r="H149" s="201"/>
      <c r="I149" s="201"/>
      <c r="J149" s="171"/>
      <c r="K149" s="212"/>
      <c r="L149" s="212"/>
      <c r="M149" s="240"/>
      <c r="N149" s="241"/>
      <c r="O149" s="241"/>
      <c r="P149" s="241"/>
      <c r="Q149" s="241"/>
      <c r="R149" s="241"/>
      <c r="S149" s="241"/>
      <c r="T149" s="242"/>
      <c r="U149" s="242"/>
      <c r="V149" s="171"/>
      <c r="W149" s="171"/>
      <c r="X149" s="171"/>
      <c r="Y149" s="171"/>
      <c r="Z149" s="171"/>
    </row>
    <row r="150" spans="1:26" ht="9.75" customHeight="1" x14ac:dyDescent="0.3">
      <c r="A150" s="199"/>
      <c r="B150" s="201"/>
      <c r="C150" s="201"/>
      <c r="D150" s="201"/>
      <c r="E150" s="201"/>
      <c r="F150" s="201"/>
      <c r="G150" s="201"/>
      <c r="H150" s="201"/>
      <c r="I150" s="201"/>
      <c r="J150" s="171"/>
      <c r="K150" s="212"/>
      <c r="L150" s="212"/>
      <c r="M150" s="238"/>
      <c r="N150" s="243"/>
      <c r="O150" s="243"/>
      <c r="P150" s="243"/>
      <c r="Q150" s="243"/>
      <c r="R150" s="243"/>
      <c r="S150" s="243"/>
      <c r="T150" s="244"/>
      <c r="U150" s="244"/>
      <c r="V150" s="171"/>
      <c r="W150" s="171"/>
      <c r="X150" s="171"/>
      <c r="Y150" s="171"/>
      <c r="Z150" s="171"/>
    </row>
    <row r="151" spans="1:26" ht="21" customHeight="1" x14ac:dyDescent="0.3">
      <c r="A151" s="200"/>
      <c r="B151" s="201"/>
      <c r="C151" s="201"/>
      <c r="D151" s="201"/>
      <c r="E151" s="201"/>
      <c r="F151" s="201"/>
      <c r="G151" s="201"/>
      <c r="H151" s="201"/>
      <c r="I151" s="201"/>
      <c r="J151" s="171"/>
      <c r="K151" s="212"/>
      <c r="L151" s="212"/>
      <c r="M151" s="240"/>
      <c r="N151" s="241"/>
      <c r="O151" s="241"/>
      <c r="P151" s="241"/>
      <c r="Q151" s="241"/>
      <c r="R151" s="241"/>
      <c r="S151" s="241"/>
      <c r="T151" s="242"/>
      <c r="U151" s="242"/>
      <c r="V151" s="171"/>
      <c r="W151" s="171"/>
      <c r="X151" s="171"/>
      <c r="Y151" s="171"/>
      <c r="Z151" s="171"/>
    </row>
    <row r="152" spans="1:26" ht="9.75" customHeight="1" x14ac:dyDescent="0.3">
      <c r="A152" s="199"/>
      <c r="B152" s="201"/>
      <c r="C152" s="201"/>
      <c r="D152" s="201"/>
      <c r="E152" s="201"/>
      <c r="F152" s="201"/>
      <c r="G152" s="201"/>
      <c r="H152" s="201"/>
      <c r="I152" s="201"/>
      <c r="J152" s="171"/>
      <c r="K152" s="212"/>
      <c r="L152" s="212"/>
      <c r="M152" s="238"/>
      <c r="N152" s="243"/>
      <c r="O152" s="243"/>
      <c r="P152" s="243"/>
      <c r="Q152" s="243"/>
      <c r="R152" s="243"/>
      <c r="S152" s="243"/>
      <c r="T152" s="244"/>
      <c r="U152" s="244"/>
      <c r="V152" s="171"/>
      <c r="W152" s="171"/>
      <c r="X152" s="171"/>
      <c r="Y152" s="171"/>
      <c r="Z152" s="171"/>
    </row>
    <row r="153" spans="1:26" ht="21" customHeight="1" x14ac:dyDescent="0.3">
      <c r="A153" s="200"/>
      <c r="B153" s="201"/>
      <c r="C153" s="201"/>
      <c r="D153" s="201"/>
      <c r="E153" s="201"/>
      <c r="F153" s="201"/>
      <c r="G153" s="201"/>
      <c r="H153" s="201"/>
      <c r="I153" s="201"/>
      <c r="J153" s="171"/>
      <c r="K153" s="212"/>
      <c r="L153" s="212"/>
      <c r="M153" s="240"/>
      <c r="N153" s="241"/>
      <c r="O153" s="241"/>
      <c r="P153" s="241"/>
      <c r="Q153" s="241"/>
      <c r="R153" s="241"/>
      <c r="S153" s="241"/>
      <c r="T153" s="242"/>
      <c r="U153" s="242"/>
      <c r="V153" s="171"/>
      <c r="W153" s="171"/>
      <c r="X153" s="171"/>
      <c r="Y153" s="171"/>
      <c r="Z153" s="171"/>
    </row>
    <row r="154" spans="1:26" ht="9.75" customHeight="1" x14ac:dyDescent="0.3">
      <c r="A154" s="199"/>
      <c r="B154" s="201"/>
      <c r="C154" s="201"/>
      <c r="D154" s="201"/>
      <c r="E154" s="201"/>
      <c r="F154" s="201"/>
      <c r="G154" s="201"/>
      <c r="H154" s="201"/>
      <c r="I154" s="201"/>
      <c r="J154" s="171"/>
      <c r="K154" s="212"/>
      <c r="L154" s="212"/>
      <c r="M154" s="238"/>
      <c r="N154" s="243"/>
      <c r="O154" s="243"/>
      <c r="P154" s="243"/>
      <c r="Q154" s="243"/>
      <c r="R154" s="243"/>
      <c r="S154" s="243"/>
      <c r="T154" s="244"/>
      <c r="U154" s="244"/>
      <c r="V154" s="171"/>
      <c r="W154" s="171"/>
      <c r="X154" s="171"/>
      <c r="Y154" s="171"/>
      <c r="Z154" s="171"/>
    </row>
    <row r="155" spans="1:26" ht="21" customHeight="1" x14ac:dyDescent="0.3">
      <c r="A155" s="200"/>
      <c r="B155" s="201"/>
      <c r="C155" s="201"/>
      <c r="D155" s="201"/>
      <c r="E155" s="201"/>
      <c r="F155" s="201"/>
      <c r="G155" s="201"/>
      <c r="H155" s="201"/>
      <c r="I155" s="201"/>
      <c r="J155" s="171"/>
      <c r="K155" s="212"/>
      <c r="L155" s="212"/>
      <c r="M155" s="240"/>
      <c r="N155" s="241"/>
      <c r="O155" s="241"/>
      <c r="P155" s="241"/>
      <c r="Q155" s="241"/>
      <c r="R155" s="241"/>
      <c r="S155" s="241"/>
      <c r="T155" s="242"/>
      <c r="U155" s="242"/>
      <c r="V155" s="171"/>
      <c r="W155" s="171"/>
      <c r="X155" s="171"/>
      <c r="Y155" s="171"/>
      <c r="Z155" s="171"/>
    </row>
    <row r="156" spans="1:26" ht="9.75" customHeight="1" x14ac:dyDescent="0.3">
      <c r="A156" s="199"/>
      <c r="B156" s="201"/>
      <c r="C156" s="201"/>
      <c r="D156" s="201"/>
      <c r="E156" s="201"/>
      <c r="F156" s="201"/>
      <c r="G156" s="201"/>
      <c r="H156" s="201"/>
      <c r="I156" s="201"/>
      <c r="J156" s="171"/>
      <c r="K156" s="212"/>
      <c r="L156" s="212"/>
      <c r="M156" s="238"/>
      <c r="N156" s="243"/>
      <c r="O156" s="243"/>
      <c r="P156" s="243"/>
      <c r="Q156" s="243"/>
      <c r="R156" s="243"/>
      <c r="S156" s="243"/>
      <c r="T156" s="244"/>
      <c r="U156" s="244"/>
      <c r="V156" s="171"/>
      <c r="W156" s="171"/>
      <c r="X156" s="171"/>
      <c r="Y156" s="171"/>
      <c r="Z156" s="171"/>
    </row>
    <row r="157" spans="1:26" ht="21" customHeight="1" x14ac:dyDescent="0.3">
      <c r="A157" s="200"/>
      <c r="B157" s="201"/>
      <c r="C157" s="201"/>
      <c r="D157" s="201"/>
      <c r="E157" s="201"/>
      <c r="F157" s="201"/>
      <c r="G157" s="201"/>
      <c r="H157" s="201"/>
      <c r="I157" s="201"/>
      <c r="J157" s="171"/>
      <c r="K157" s="212"/>
      <c r="L157" s="212"/>
      <c r="M157" s="240"/>
      <c r="N157" s="241"/>
      <c r="O157" s="241"/>
      <c r="P157" s="241"/>
      <c r="Q157" s="241"/>
      <c r="R157" s="241"/>
      <c r="S157" s="241"/>
      <c r="T157" s="242"/>
      <c r="U157" s="242"/>
      <c r="V157" s="171"/>
      <c r="W157" s="171"/>
      <c r="X157" s="171"/>
      <c r="Y157" s="171"/>
      <c r="Z157" s="171"/>
    </row>
    <row r="158" spans="1:26" ht="9.75" customHeight="1" x14ac:dyDescent="0.3">
      <c r="A158" s="199"/>
      <c r="B158" s="201"/>
      <c r="C158" s="201"/>
      <c r="D158" s="201"/>
      <c r="E158" s="201"/>
      <c r="F158" s="201"/>
      <c r="G158" s="201"/>
      <c r="H158" s="201"/>
      <c r="I158" s="201"/>
      <c r="J158" s="171"/>
      <c r="K158" s="212"/>
      <c r="L158" s="212"/>
      <c r="M158" s="238"/>
      <c r="N158" s="243"/>
      <c r="O158" s="243"/>
      <c r="P158" s="243"/>
      <c r="Q158" s="243"/>
      <c r="R158" s="243"/>
      <c r="S158" s="243"/>
      <c r="T158" s="244"/>
      <c r="U158" s="244"/>
      <c r="V158" s="171"/>
      <c r="W158" s="171"/>
      <c r="X158" s="171"/>
      <c r="Y158" s="171"/>
      <c r="Z158" s="171"/>
    </row>
    <row r="159" spans="1:26" ht="21" customHeight="1" x14ac:dyDescent="0.3">
      <c r="A159" s="200"/>
      <c r="B159" s="201"/>
      <c r="C159" s="201"/>
      <c r="D159" s="201"/>
      <c r="E159" s="201"/>
      <c r="F159" s="201"/>
      <c r="G159" s="201"/>
      <c r="H159" s="201"/>
      <c r="I159" s="201"/>
      <c r="J159" s="171"/>
      <c r="K159" s="212"/>
      <c r="L159" s="212"/>
      <c r="M159" s="240"/>
      <c r="N159" s="241"/>
      <c r="O159" s="241"/>
      <c r="P159" s="241"/>
      <c r="Q159" s="241"/>
      <c r="R159" s="241"/>
      <c r="S159" s="241"/>
      <c r="T159" s="242"/>
      <c r="U159" s="242"/>
      <c r="V159" s="171"/>
      <c r="W159" s="171"/>
      <c r="X159" s="171"/>
      <c r="Y159" s="171"/>
      <c r="Z159" s="171"/>
    </row>
    <row r="160" spans="1:26" ht="9.75" customHeight="1" x14ac:dyDescent="0.3">
      <c r="A160" s="199"/>
      <c r="B160" s="201"/>
      <c r="C160" s="201"/>
      <c r="D160" s="201"/>
      <c r="E160" s="201"/>
      <c r="F160" s="201"/>
      <c r="G160" s="201"/>
      <c r="H160" s="201"/>
      <c r="I160" s="201"/>
      <c r="J160" s="171"/>
      <c r="K160" s="212"/>
      <c r="L160" s="212"/>
      <c r="M160" s="238"/>
      <c r="N160" s="243"/>
      <c r="O160" s="243"/>
      <c r="P160" s="243"/>
      <c r="Q160" s="243"/>
      <c r="R160" s="243"/>
      <c r="S160" s="243"/>
      <c r="T160" s="244"/>
      <c r="U160" s="244"/>
      <c r="V160" s="171"/>
      <c r="W160" s="171"/>
      <c r="X160" s="171"/>
      <c r="Y160" s="171"/>
      <c r="Z160" s="171"/>
    </row>
    <row r="161" spans="1:26" ht="21" customHeight="1" x14ac:dyDescent="0.3">
      <c r="A161" s="200"/>
      <c r="B161" s="201"/>
      <c r="C161" s="201"/>
      <c r="D161" s="201"/>
      <c r="E161" s="201"/>
      <c r="F161" s="201"/>
      <c r="G161" s="201"/>
      <c r="H161" s="201"/>
      <c r="I161" s="201"/>
      <c r="J161" s="171"/>
      <c r="K161" s="212"/>
      <c r="L161" s="212"/>
      <c r="M161" s="240"/>
      <c r="N161" s="241"/>
      <c r="O161" s="241"/>
      <c r="P161" s="241"/>
      <c r="Q161" s="241"/>
      <c r="R161" s="241"/>
      <c r="S161" s="241"/>
      <c r="T161" s="242"/>
      <c r="U161" s="242"/>
      <c r="V161" s="171"/>
      <c r="W161" s="171"/>
      <c r="X161" s="171"/>
      <c r="Y161" s="171"/>
      <c r="Z161" s="171"/>
    </row>
    <row r="162" spans="1:26" ht="9.75" customHeight="1" x14ac:dyDescent="0.3">
      <c r="A162" s="199"/>
      <c r="B162" s="201"/>
      <c r="C162" s="201"/>
      <c r="D162" s="201"/>
      <c r="E162" s="201"/>
      <c r="F162" s="201"/>
      <c r="G162" s="201"/>
      <c r="H162" s="201"/>
      <c r="I162" s="201"/>
      <c r="J162" s="171"/>
      <c r="K162" s="212"/>
      <c r="L162" s="212"/>
      <c r="M162" s="238"/>
      <c r="N162" s="243"/>
      <c r="O162" s="243"/>
      <c r="P162" s="243"/>
      <c r="Q162" s="243"/>
      <c r="R162" s="243"/>
      <c r="S162" s="243"/>
      <c r="T162" s="244"/>
      <c r="U162" s="244"/>
      <c r="V162" s="171"/>
      <c r="W162" s="171"/>
      <c r="X162" s="171"/>
      <c r="Y162" s="171"/>
      <c r="Z162" s="171"/>
    </row>
    <row r="163" spans="1:26" ht="21" customHeight="1" x14ac:dyDescent="0.3">
      <c r="A163" s="200"/>
      <c r="B163" s="201"/>
      <c r="C163" s="201"/>
      <c r="D163" s="201"/>
      <c r="E163" s="201"/>
      <c r="F163" s="201"/>
      <c r="G163" s="201"/>
      <c r="H163" s="201"/>
      <c r="I163" s="201"/>
      <c r="J163" s="171"/>
      <c r="K163" s="212"/>
      <c r="L163" s="212"/>
      <c r="M163" s="240"/>
      <c r="N163" s="241"/>
      <c r="O163" s="241"/>
      <c r="P163" s="241"/>
      <c r="Q163" s="241"/>
      <c r="R163" s="241"/>
      <c r="S163" s="241"/>
      <c r="T163" s="242"/>
      <c r="U163" s="242"/>
      <c r="V163" s="171"/>
      <c r="W163" s="171"/>
      <c r="X163" s="171"/>
      <c r="Y163" s="171"/>
      <c r="Z163" s="171"/>
    </row>
    <row r="164" spans="1:26" ht="9.75" customHeight="1" x14ac:dyDescent="0.3">
      <c r="A164" s="199"/>
      <c r="B164" s="201"/>
      <c r="C164" s="201"/>
      <c r="D164" s="201"/>
      <c r="E164" s="201"/>
      <c r="F164" s="201"/>
      <c r="G164" s="201"/>
      <c r="H164" s="201"/>
      <c r="I164" s="201"/>
      <c r="J164" s="171"/>
      <c r="K164" s="212"/>
      <c r="L164" s="212"/>
      <c r="M164" s="238"/>
      <c r="N164" s="243"/>
      <c r="O164" s="243"/>
      <c r="P164" s="243"/>
      <c r="Q164" s="243"/>
      <c r="R164" s="243"/>
      <c r="S164" s="243"/>
      <c r="T164" s="244"/>
      <c r="U164" s="244"/>
      <c r="V164" s="171"/>
      <c r="W164" s="171"/>
      <c r="X164" s="171"/>
      <c r="Y164" s="171"/>
      <c r="Z164" s="171"/>
    </row>
    <row r="165" spans="1:26" ht="21" customHeight="1" x14ac:dyDescent="0.3">
      <c r="A165" s="200"/>
      <c r="B165" s="201"/>
      <c r="C165" s="201"/>
      <c r="D165" s="201"/>
      <c r="E165" s="201"/>
      <c r="F165" s="201"/>
      <c r="G165" s="201"/>
      <c r="H165" s="201"/>
      <c r="I165" s="201"/>
      <c r="J165" s="171"/>
      <c r="K165" s="212"/>
      <c r="L165" s="212"/>
      <c r="M165" s="240"/>
      <c r="N165" s="241"/>
      <c r="O165" s="241"/>
      <c r="P165" s="241"/>
      <c r="Q165" s="241"/>
      <c r="R165" s="241"/>
      <c r="S165" s="241"/>
      <c r="T165" s="242"/>
      <c r="U165" s="242"/>
      <c r="V165" s="171"/>
      <c r="W165" s="171"/>
      <c r="X165" s="171"/>
      <c r="Y165" s="171"/>
      <c r="Z165" s="171"/>
    </row>
    <row r="166" spans="1:26" ht="9.75" customHeight="1" x14ac:dyDescent="0.3">
      <c r="A166" s="199"/>
      <c r="B166" s="201"/>
      <c r="C166" s="201"/>
      <c r="D166" s="201"/>
      <c r="E166" s="201"/>
      <c r="F166" s="201"/>
      <c r="G166" s="201"/>
      <c r="H166" s="201"/>
      <c r="I166" s="201"/>
      <c r="J166" s="171"/>
      <c r="K166" s="212"/>
      <c r="L166" s="212"/>
      <c r="M166" s="238"/>
      <c r="N166" s="243"/>
      <c r="O166" s="243"/>
      <c r="P166" s="243"/>
      <c r="Q166" s="243"/>
      <c r="R166" s="243"/>
      <c r="S166" s="243"/>
      <c r="T166" s="244"/>
      <c r="U166" s="244"/>
      <c r="V166" s="171"/>
      <c r="W166" s="171"/>
      <c r="X166" s="171"/>
      <c r="Y166" s="171"/>
      <c r="Z166" s="171"/>
    </row>
    <row r="167" spans="1:26" ht="21" customHeight="1" x14ac:dyDescent="0.3">
      <c r="A167" s="200"/>
      <c r="B167" s="201"/>
      <c r="C167" s="201"/>
      <c r="D167" s="201"/>
      <c r="E167" s="201"/>
      <c r="F167" s="201"/>
      <c r="G167" s="201"/>
      <c r="H167" s="201"/>
      <c r="I167" s="201"/>
      <c r="J167" s="171"/>
      <c r="K167" s="212"/>
      <c r="L167" s="212"/>
      <c r="M167" s="240"/>
      <c r="N167" s="241"/>
      <c r="O167" s="241"/>
      <c r="P167" s="241"/>
      <c r="Q167" s="241"/>
      <c r="R167" s="241"/>
      <c r="S167" s="241"/>
      <c r="T167" s="242"/>
      <c r="U167" s="242"/>
      <c r="V167" s="171"/>
      <c r="W167" s="171"/>
      <c r="X167" s="171"/>
      <c r="Y167" s="171"/>
      <c r="Z167" s="171"/>
    </row>
    <row r="168" spans="1:26" ht="9.75" customHeight="1" x14ac:dyDescent="0.3">
      <c r="A168" s="199"/>
      <c r="B168" s="201"/>
      <c r="C168" s="201"/>
      <c r="D168" s="201"/>
      <c r="E168" s="201"/>
      <c r="F168" s="201"/>
      <c r="G168" s="201"/>
      <c r="H168" s="201"/>
      <c r="I168" s="201"/>
      <c r="J168" s="171"/>
      <c r="K168" s="212"/>
      <c r="L168" s="212"/>
      <c r="M168" s="238"/>
      <c r="N168" s="243"/>
      <c r="O168" s="243"/>
      <c r="P168" s="243"/>
      <c r="Q168" s="243"/>
      <c r="R168" s="243"/>
      <c r="S168" s="243"/>
      <c r="T168" s="244"/>
      <c r="U168" s="244"/>
      <c r="V168" s="171"/>
      <c r="W168" s="171"/>
      <c r="X168" s="171"/>
      <c r="Y168" s="171"/>
      <c r="Z168" s="171"/>
    </row>
    <row r="169" spans="1:26" ht="21" customHeight="1" x14ac:dyDescent="0.3">
      <c r="A169" s="200"/>
      <c r="B169" s="201"/>
      <c r="C169" s="201"/>
      <c r="D169" s="201"/>
      <c r="E169" s="201"/>
      <c r="F169" s="201"/>
      <c r="G169" s="201"/>
      <c r="H169" s="201"/>
      <c r="I169" s="201"/>
      <c r="J169" s="171"/>
      <c r="K169" s="212"/>
      <c r="L169" s="212"/>
      <c r="M169" s="240"/>
      <c r="N169" s="241"/>
      <c r="O169" s="241"/>
      <c r="P169" s="241"/>
      <c r="Q169" s="241"/>
      <c r="R169" s="241"/>
      <c r="S169" s="241"/>
      <c r="T169" s="242"/>
      <c r="U169" s="242"/>
      <c r="V169" s="171"/>
      <c r="W169" s="171"/>
      <c r="X169" s="171"/>
      <c r="Y169" s="171"/>
      <c r="Z169" s="171"/>
    </row>
    <row r="170" spans="1:26" ht="9.75" customHeight="1" x14ac:dyDescent="0.3">
      <c r="A170" s="199"/>
      <c r="B170" s="201"/>
      <c r="C170" s="201"/>
      <c r="D170" s="201"/>
      <c r="E170" s="201"/>
      <c r="F170" s="201"/>
      <c r="G170" s="201"/>
      <c r="H170" s="201"/>
      <c r="I170" s="201"/>
      <c r="J170" s="171"/>
      <c r="K170" s="212"/>
      <c r="L170" s="212"/>
      <c r="M170" s="238"/>
      <c r="N170" s="243"/>
      <c r="O170" s="243"/>
      <c r="P170" s="243"/>
      <c r="Q170" s="243"/>
      <c r="R170" s="243"/>
      <c r="S170" s="243"/>
      <c r="T170" s="244"/>
      <c r="U170" s="244"/>
      <c r="V170" s="171"/>
      <c r="W170" s="171"/>
      <c r="X170" s="171"/>
      <c r="Y170" s="171"/>
      <c r="Z170" s="171"/>
    </row>
    <row r="171" spans="1:26" ht="21" customHeight="1" x14ac:dyDescent="0.3">
      <c r="A171" s="200"/>
      <c r="B171" s="201"/>
      <c r="C171" s="201"/>
      <c r="D171" s="201"/>
      <c r="E171" s="201"/>
      <c r="F171" s="201"/>
      <c r="G171" s="201"/>
      <c r="H171" s="201"/>
      <c r="I171" s="201"/>
      <c r="J171" s="171"/>
      <c r="K171" s="212"/>
      <c r="L171" s="212"/>
      <c r="M171" s="240"/>
      <c r="N171" s="241"/>
      <c r="O171" s="241"/>
      <c r="P171" s="241"/>
      <c r="Q171" s="241"/>
      <c r="R171" s="241"/>
      <c r="S171" s="241"/>
      <c r="T171" s="242"/>
      <c r="U171" s="242"/>
      <c r="V171" s="171"/>
      <c r="W171" s="171"/>
      <c r="X171" s="171"/>
      <c r="Y171" s="171"/>
      <c r="Z171" s="171"/>
    </row>
    <row r="172" spans="1:26" ht="9.75" customHeight="1" x14ac:dyDescent="0.3">
      <c r="A172" s="199"/>
      <c r="B172" s="201"/>
      <c r="C172" s="201"/>
      <c r="D172" s="201"/>
      <c r="E172" s="201"/>
      <c r="F172" s="201"/>
      <c r="G172" s="201"/>
      <c r="H172" s="201"/>
      <c r="I172" s="201"/>
      <c r="J172" s="171"/>
      <c r="K172" s="212"/>
      <c r="L172" s="212"/>
      <c r="M172" s="238"/>
      <c r="N172" s="243"/>
      <c r="O172" s="243"/>
      <c r="P172" s="243"/>
      <c r="Q172" s="243"/>
      <c r="R172" s="243"/>
      <c r="S172" s="243"/>
      <c r="T172" s="244"/>
      <c r="U172" s="244"/>
      <c r="V172" s="171"/>
      <c r="W172" s="171"/>
      <c r="X172" s="171"/>
      <c r="Y172" s="171"/>
      <c r="Z172" s="171"/>
    </row>
    <row r="173" spans="1:26" ht="21" customHeight="1" x14ac:dyDescent="0.3">
      <c r="A173" s="200"/>
      <c r="B173" s="201"/>
      <c r="C173" s="201"/>
      <c r="D173" s="201"/>
      <c r="E173" s="201"/>
      <c r="F173" s="201"/>
      <c r="G173" s="201"/>
      <c r="H173" s="201"/>
      <c r="I173" s="201"/>
      <c r="J173" s="171"/>
      <c r="K173" s="212"/>
      <c r="L173" s="212"/>
      <c r="M173" s="240"/>
      <c r="N173" s="241"/>
      <c r="O173" s="241"/>
      <c r="P173" s="241"/>
      <c r="Q173" s="241"/>
      <c r="R173" s="241"/>
      <c r="S173" s="241"/>
      <c r="T173" s="242"/>
      <c r="U173" s="242"/>
      <c r="V173" s="171"/>
      <c r="W173" s="171"/>
      <c r="X173" s="171"/>
      <c r="Y173" s="171"/>
      <c r="Z173" s="171"/>
    </row>
    <row r="174" spans="1:26" ht="9.75" customHeight="1" x14ac:dyDescent="0.3">
      <c r="A174" s="199"/>
      <c r="B174" s="201"/>
      <c r="C174" s="201"/>
      <c r="D174" s="201"/>
      <c r="E174" s="201"/>
      <c r="F174" s="201"/>
      <c r="G174" s="201"/>
      <c r="H174" s="201"/>
      <c r="I174" s="201"/>
      <c r="J174" s="171"/>
      <c r="K174" s="212"/>
      <c r="L174" s="212"/>
      <c r="M174" s="238"/>
      <c r="N174" s="243"/>
      <c r="O174" s="243"/>
      <c r="P174" s="243"/>
      <c r="Q174" s="243"/>
      <c r="R174" s="243"/>
      <c r="S174" s="243"/>
      <c r="T174" s="244"/>
      <c r="U174" s="244"/>
      <c r="V174" s="171"/>
      <c r="W174" s="171"/>
      <c r="X174" s="171"/>
      <c r="Y174" s="171"/>
      <c r="Z174" s="171"/>
    </row>
    <row r="175" spans="1:26" ht="21" customHeight="1" x14ac:dyDescent="0.3">
      <c r="A175" s="200"/>
      <c r="B175" s="201"/>
      <c r="C175" s="201"/>
      <c r="D175" s="201"/>
      <c r="E175" s="201"/>
      <c r="F175" s="201"/>
      <c r="G175" s="201"/>
      <c r="H175" s="201"/>
      <c r="I175" s="201"/>
      <c r="J175" s="171"/>
      <c r="K175" s="212"/>
      <c r="L175" s="212"/>
      <c r="M175" s="240"/>
      <c r="N175" s="241"/>
      <c r="O175" s="241"/>
      <c r="P175" s="241"/>
      <c r="Q175" s="241"/>
      <c r="R175" s="241"/>
      <c r="S175" s="241"/>
      <c r="T175" s="242"/>
      <c r="U175" s="242"/>
      <c r="V175" s="171"/>
      <c r="W175" s="171"/>
      <c r="X175" s="171"/>
      <c r="Y175" s="171"/>
      <c r="Z175" s="171"/>
    </row>
    <row r="176" spans="1:26" ht="9.75" customHeight="1" x14ac:dyDescent="0.3">
      <c r="A176" s="199"/>
      <c r="B176" s="201"/>
      <c r="C176" s="201"/>
      <c r="D176" s="201"/>
      <c r="E176" s="201"/>
      <c r="F176" s="201"/>
      <c r="G176" s="201"/>
      <c r="H176" s="201"/>
      <c r="I176" s="201"/>
      <c r="J176" s="171"/>
      <c r="K176" s="212"/>
      <c r="L176" s="212"/>
      <c r="M176" s="238"/>
      <c r="N176" s="243"/>
      <c r="O176" s="243"/>
      <c r="P176" s="243"/>
      <c r="Q176" s="243"/>
      <c r="R176" s="243"/>
      <c r="S176" s="243"/>
      <c r="T176" s="244"/>
      <c r="U176" s="244"/>
      <c r="V176" s="171"/>
      <c r="W176" s="171"/>
      <c r="X176" s="171"/>
      <c r="Y176" s="171"/>
      <c r="Z176" s="171"/>
    </row>
    <row r="177" spans="1:26" ht="21" customHeight="1" x14ac:dyDescent="0.3">
      <c r="A177" s="200"/>
      <c r="B177" s="201"/>
      <c r="C177" s="201"/>
      <c r="D177" s="201"/>
      <c r="E177" s="201"/>
      <c r="F177" s="201"/>
      <c r="G177" s="201"/>
      <c r="H177" s="201"/>
      <c r="I177" s="201"/>
      <c r="J177" s="171"/>
      <c r="K177" s="212"/>
      <c r="L177" s="212"/>
      <c r="M177" s="240"/>
      <c r="N177" s="241"/>
      <c r="O177" s="241"/>
      <c r="P177" s="241"/>
      <c r="Q177" s="241"/>
      <c r="R177" s="241"/>
      <c r="S177" s="241"/>
      <c r="T177" s="242"/>
      <c r="U177" s="242"/>
      <c r="V177" s="171"/>
      <c r="W177" s="171"/>
      <c r="X177" s="171"/>
      <c r="Y177" s="171"/>
      <c r="Z177" s="171"/>
    </row>
    <row r="178" spans="1:26" ht="9.75" customHeight="1" x14ac:dyDescent="0.3">
      <c r="A178" s="199"/>
      <c r="B178" s="201"/>
      <c r="C178" s="201"/>
      <c r="D178" s="201"/>
      <c r="E178" s="201"/>
      <c r="F178" s="201"/>
      <c r="G178" s="201"/>
      <c r="H178" s="201"/>
      <c r="I178" s="201"/>
      <c r="J178" s="171"/>
      <c r="K178" s="212"/>
      <c r="L178" s="212"/>
      <c r="M178" s="238"/>
      <c r="N178" s="238"/>
      <c r="O178" s="238"/>
      <c r="P178" s="238"/>
      <c r="Q178" s="238"/>
      <c r="R178" s="238"/>
      <c r="S178" s="238"/>
      <c r="T178" s="239"/>
      <c r="U178" s="239"/>
      <c r="V178" s="171"/>
      <c r="W178" s="171"/>
      <c r="X178" s="171"/>
      <c r="Y178" s="171"/>
      <c r="Z178" s="171"/>
    </row>
    <row r="179" spans="1:26" ht="21" customHeight="1" x14ac:dyDescent="0.3">
      <c r="A179" s="200"/>
      <c r="B179" s="201"/>
      <c r="C179" s="201"/>
      <c r="D179" s="201"/>
      <c r="E179" s="201"/>
      <c r="F179" s="201"/>
      <c r="G179" s="201"/>
      <c r="H179" s="201"/>
      <c r="I179" s="201"/>
      <c r="J179" s="171"/>
      <c r="K179" s="212"/>
      <c r="L179" s="212"/>
      <c r="M179" s="240"/>
      <c r="N179" s="245"/>
      <c r="O179" s="245"/>
      <c r="P179" s="245"/>
      <c r="Q179" s="245"/>
      <c r="R179" s="245"/>
      <c r="S179" s="245"/>
      <c r="T179" s="246"/>
      <c r="U179" s="246"/>
      <c r="V179" s="171"/>
      <c r="W179" s="171"/>
      <c r="X179" s="171"/>
      <c r="Y179" s="171"/>
      <c r="Z179" s="171"/>
    </row>
    <row r="180" spans="1:26" ht="9.75" customHeight="1" x14ac:dyDescent="0.3">
      <c r="A180" s="199"/>
      <c r="B180" s="185"/>
      <c r="C180" s="185"/>
      <c r="D180" s="185"/>
      <c r="E180" s="185"/>
      <c r="F180" s="185"/>
      <c r="G180" s="185"/>
      <c r="H180" s="185"/>
      <c r="I180" s="185"/>
      <c r="J180" s="171"/>
      <c r="K180" s="212"/>
      <c r="L180" s="212"/>
      <c r="M180" s="238"/>
      <c r="N180" s="238"/>
      <c r="O180" s="238"/>
      <c r="P180" s="238"/>
      <c r="Q180" s="238"/>
      <c r="R180" s="238"/>
      <c r="S180" s="238"/>
      <c r="T180" s="239"/>
      <c r="U180" s="239"/>
      <c r="V180" s="171"/>
      <c r="W180" s="171"/>
      <c r="X180" s="171"/>
      <c r="Y180" s="171"/>
      <c r="Z180" s="171"/>
    </row>
    <row r="181" spans="1:26" ht="9.75" customHeight="1" x14ac:dyDescent="0.3">
      <c r="A181" s="197"/>
      <c r="B181" s="198"/>
      <c r="C181" s="198"/>
      <c r="D181" s="198"/>
      <c r="E181" s="198"/>
      <c r="F181" s="198"/>
      <c r="G181" s="198"/>
      <c r="H181" s="198"/>
      <c r="I181" s="198"/>
      <c r="J181" s="171"/>
      <c r="K181" s="212"/>
      <c r="L181" s="212"/>
      <c r="M181" s="225"/>
      <c r="N181" s="225"/>
      <c r="O181" s="225"/>
      <c r="P181" s="225"/>
      <c r="Q181" s="225"/>
      <c r="R181" s="225"/>
      <c r="S181" s="225"/>
      <c r="T181" s="226"/>
      <c r="U181" s="226"/>
      <c r="V181" s="171"/>
      <c r="W181" s="171"/>
      <c r="X181" s="171"/>
      <c r="Y181" s="171"/>
      <c r="Z181" s="171"/>
    </row>
    <row r="182" spans="1:26" ht="12" customHeight="1" x14ac:dyDescent="0.3">
      <c r="A182" s="171"/>
      <c r="B182" s="175"/>
      <c r="C182" s="175"/>
      <c r="D182" s="175"/>
      <c r="E182" s="175"/>
      <c r="F182" s="175"/>
      <c r="G182" s="175"/>
      <c r="H182" s="175"/>
      <c r="I182" s="171"/>
      <c r="J182" s="171"/>
      <c r="K182" s="212"/>
      <c r="L182" s="212"/>
      <c r="M182" s="212"/>
      <c r="N182" s="212"/>
      <c r="O182" s="212"/>
      <c r="P182" s="212"/>
      <c r="Q182" s="212"/>
      <c r="R182" s="212"/>
      <c r="S182" s="212"/>
      <c r="T182" s="171"/>
      <c r="U182" s="171"/>
      <c r="V182" s="171"/>
      <c r="W182" s="171"/>
      <c r="X182" s="171"/>
      <c r="Y182" s="171"/>
      <c r="Z182" s="171"/>
    </row>
    <row r="183" spans="1:26" ht="22.5" customHeight="1" x14ac:dyDescent="0.3">
      <c r="A183" s="645"/>
      <c r="B183" s="646"/>
      <c r="C183" s="646"/>
      <c r="D183" s="646"/>
      <c r="E183" s="646"/>
      <c r="F183" s="646"/>
      <c r="G183" s="646"/>
      <c r="H183" s="646"/>
      <c r="I183" s="646"/>
      <c r="J183" s="173"/>
      <c r="K183" s="213"/>
      <c r="L183" s="213"/>
      <c r="M183" s="213"/>
      <c r="N183" s="213"/>
      <c r="O183" s="213"/>
      <c r="P183" s="213"/>
      <c r="Q183" s="213"/>
      <c r="R183" s="213"/>
      <c r="S183" s="213"/>
      <c r="T183" s="173"/>
      <c r="U183" s="173"/>
      <c r="V183" s="173"/>
      <c r="W183" s="173"/>
      <c r="X183" s="173"/>
      <c r="Y183" s="173"/>
      <c r="Z183" s="173"/>
    </row>
    <row r="184" spans="1:26" ht="22.5" customHeight="1" x14ac:dyDescent="0.3">
      <c r="A184" s="647"/>
      <c r="B184" s="646"/>
      <c r="C184" s="646"/>
      <c r="D184" s="646"/>
      <c r="E184" s="646"/>
      <c r="F184" s="646"/>
      <c r="G184" s="646"/>
      <c r="H184" s="646"/>
      <c r="I184" s="646"/>
      <c r="J184" s="174"/>
      <c r="K184" s="214"/>
      <c r="L184" s="214"/>
      <c r="M184" s="214"/>
      <c r="N184" s="214"/>
      <c r="O184" s="214"/>
      <c r="P184" s="214"/>
      <c r="Q184" s="214"/>
      <c r="R184" s="214"/>
      <c r="S184" s="214"/>
      <c r="T184" s="174"/>
      <c r="U184" s="174"/>
      <c r="V184" s="174"/>
      <c r="W184" s="174"/>
      <c r="X184" s="174"/>
      <c r="Y184" s="174"/>
      <c r="Z184" s="174"/>
    </row>
    <row r="185" spans="1:26" ht="12" customHeight="1" x14ac:dyDescent="0.3">
      <c r="A185" s="171"/>
      <c r="B185" s="175"/>
      <c r="C185" s="175"/>
      <c r="D185" s="175"/>
      <c r="E185" s="175"/>
      <c r="F185" s="175"/>
      <c r="G185" s="175"/>
      <c r="H185" s="175"/>
      <c r="I185" s="171"/>
      <c r="J185" s="171"/>
      <c r="K185" s="212"/>
      <c r="L185" s="212"/>
      <c r="M185" s="204"/>
      <c r="N185" s="204"/>
      <c r="O185" s="204"/>
      <c r="P185" s="204"/>
      <c r="Q185" s="204"/>
      <c r="R185" s="204"/>
      <c r="S185" s="204"/>
      <c r="V185" s="171"/>
      <c r="W185" s="171"/>
      <c r="X185" s="171"/>
      <c r="Y185" s="171"/>
      <c r="Z185" s="171"/>
    </row>
    <row r="186" spans="1:26" ht="9.75" customHeight="1" x14ac:dyDescent="0.3">
      <c r="A186" s="176"/>
      <c r="B186" s="177"/>
      <c r="C186" s="177"/>
      <c r="D186" s="177"/>
      <c r="E186" s="177"/>
      <c r="F186" s="177"/>
      <c r="G186" s="177"/>
      <c r="H186" s="177"/>
      <c r="I186" s="176"/>
      <c r="J186" s="171"/>
      <c r="K186" s="212"/>
      <c r="L186" s="212"/>
      <c r="M186" s="247"/>
      <c r="N186" s="248"/>
      <c r="O186" s="248"/>
      <c r="P186" s="248"/>
      <c r="Q186" s="248"/>
      <c r="R186" s="248"/>
      <c r="S186" s="248"/>
      <c r="T186" s="177"/>
      <c r="U186" s="176"/>
      <c r="V186" s="171"/>
      <c r="W186" s="171"/>
      <c r="X186" s="171"/>
      <c r="Y186" s="171"/>
      <c r="Z186" s="171"/>
    </row>
    <row r="187" spans="1:26" ht="51" customHeight="1" x14ac:dyDescent="0.3">
      <c r="A187" s="181"/>
      <c r="B187" s="179"/>
      <c r="C187" s="179"/>
      <c r="D187" s="179"/>
      <c r="E187" s="179"/>
      <c r="F187" s="179"/>
      <c r="G187" s="182"/>
      <c r="H187" s="179"/>
      <c r="I187" s="182"/>
      <c r="J187" s="180"/>
      <c r="K187" s="215"/>
      <c r="L187" s="215"/>
      <c r="M187" s="249"/>
      <c r="N187" s="228"/>
      <c r="O187" s="228"/>
      <c r="P187" s="228"/>
      <c r="Q187" s="228"/>
      <c r="R187" s="228"/>
      <c r="S187" s="229"/>
      <c r="T187" s="179"/>
      <c r="U187" s="182"/>
      <c r="V187" s="180"/>
      <c r="W187" s="180"/>
      <c r="X187" s="180"/>
      <c r="Y187" s="180"/>
      <c r="Z187" s="180"/>
    </row>
    <row r="188" spans="1:26" ht="55.5" customHeight="1" x14ac:dyDescent="0.3">
      <c r="A188" s="183"/>
      <c r="B188" s="184"/>
      <c r="C188" s="184"/>
      <c r="D188" s="184"/>
      <c r="E188" s="184"/>
      <c r="F188" s="184"/>
      <c r="G188" s="184"/>
      <c r="H188" s="184"/>
      <c r="I188" s="184"/>
      <c r="J188" s="185"/>
      <c r="K188" s="207"/>
      <c r="L188" s="207"/>
      <c r="M188" s="250"/>
      <c r="N188" s="231"/>
      <c r="O188" s="231"/>
      <c r="P188" s="231"/>
      <c r="Q188" s="231"/>
      <c r="R188" s="231"/>
      <c r="S188" s="231"/>
      <c r="T188" s="184"/>
      <c r="U188" s="184"/>
      <c r="V188" s="185"/>
      <c r="W188" s="185"/>
      <c r="X188" s="185"/>
      <c r="Y188" s="185"/>
      <c r="Z188" s="185"/>
    </row>
    <row r="189" spans="1:26" ht="26.25" customHeight="1" x14ac:dyDescent="0.3">
      <c r="A189" s="186"/>
      <c r="B189" s="187"/>
      <c r="C189" s="187"/>
      <c r="D189" s="187"/>
      <c r="E189" s="187"/>
      <c r="F189" s="187"/>
      <c r="G189" s="187"/>
      <c r="H189" s="187"/>
      <c r="I189" s="187"/>
      <c r="J189" s="188"/>
      <c r="K189" s="216"/>
      <c r="L189" s="216"/>
      <c r="M189" s="251"/>
      <c r="N189" s="252"/>
      <c r="O189" s="252"/>
      <c r="P189" s="252"/>
      <c r="Q189" s="252"/>
      <c r="R189" s="252"/>
      <c r="S189" s="252"/>
      <c r="T189" s="187"/>
      <c r="U189" s="187"/>
      <c r="V189" s="188"/>
      <c r="W189" s="188"/>
      <c r="X189" s="188"/>
      <c r="Y189" s="188"/>
      <c r="Z189" s="188"/>
    </row>
    <row r="190" spans="1:26" ht="24" customHeight="1" x14ac:dyDescent="0.3">
      <c r="A190" s="217"/>
      <c r="B190" s="218"/>
      <c r="C190" s="218"/>
      <c r="D190" s="218"/>
      <c r="E190" s="218"/>
      <c r="F190" s="218"/>
      <c r="G190" s="218"/>
      <c r="H190" s="218"/>
      <c r="I190" s="218"/>
      <c r="J190" s="171"/>
      <c r="K190" s="212"/>
      <c r="L190" s="212"/>
      <c r="M190" s="232"/>
      <c r="N190" s="253"/>
      <c r="O190" s="253"/>
      <c r="P190" s="253"/>
      <c r="Q190" s="253"/>
      <c r="R190" s="253"/>
      <c r="S190" s="253"/>
      <c r="T190" s="218"/>
      <c r="U190" s="218"/>
      <c r="V190" s="171"/>
      <c r="W190" s="171"/>
      <c r="X190" s="171"/>
      <c r="Y190" s="171"/>
      <c r="Z190" s="171"/>
    </row>
    <row r="191" spans="1:26" ht="24" customHeight="1" x14ac:dyDescent="0.3">
      <c r="A191" s="221"/>
      <c r="B191" s="218"/>
      <c r="C191" s="218"/>
      <c r="D191" s="218"/>
      <c r="E191" s="218"/>
      <c r="F191" s="218"/>
      <c r="G191" s="218"/>
      <c r="H191" s="218"/>
      <c r="I191" s="218"/>
      <c r="J191" s="171"/>
      <c r="K191" s="220"/>
      <c r="L191" s="212"/>
      <c r="M191" s="235"/>
      <c r="N191" s="253"/>
      <c r="O191" s="253"/>
      <c r="P191" s="253"/>
      <c r="Q191" s="253"/>
      <c r="R191" s="253"/>
      <c r="S191" s="253"/>
      <c r="T191" s="218"/>
      <c r="U191" s="218"/>
      <c r="V191" s="171"/>
      <c r="W191" s="171"/>
      <c r="X191" s="171"/>
      <c r="Y191" s="171"/>
      <c r="Z191" s="171"/>
    </row>
    <row r="192" spans="1:26" ht="9.75" customHeight="1" x14ac:dyDescent="0.3">
      <c r="A192" s="199"/>
      <c r="B192" s="185"/>
      <c r="C192" s="185"/>
      <c r="D192" s="185"/>
      <c r="E192" s="185"/>
      <c r="F192" s="185"/>
      <c r="G192" s="185"/>
      <c r="H192" s="185"/>
      <c r="I192" s="185"/>
      <c r="J192" s="171"/>
      <c r="K192" s="212"/>
      <c r="L192" s="212"/>
      <c r="M192" s="206"/>
      <c r="N192" s="207"/>
      <c r="O192" s="207"/>
      <c r="P192" s="207"/>
      <c r="Q192" s="207"/>
      <c r="R192" s="207"/>
      <c r="S192" s="207"/>
      <c r="T192" s="185"/>
      <c r="U192" s="185"/>
      <c r="V192" s="171"/>
      <c r="W192" s="171"/>
      <c r="X192" s="171"/>
      <c r="Y192" s="171"/>
      <c r="Z192" s="171"/>
    </row>
    <row r="193" spans="1:26" ht="21" customHeight="1" x14ac:dyDescent="0.3">
      <c r="A193" s="200"/>
      <c r="B193" s="201"/>
      <c r="C193" s="201"/>
      <c r="D193" s="201"/>
      <c r="E193" s="201"/>
      <c r="F193" s="201"/>
      <c r="G193" s="201"/>
      <c r="H193" s="201"/>
      <c r="I193" s="201"/>
      <c r="J193" s="171"/>
      <c r="K193" s="212"/>
      <c r="L193" s="212"/>
      <c r="M193" s="203"/>
      <c r="N193" s="210"/>
      <c r="O193" s="210"/>
      <c r="P193" s="210"/>
      <c r="Q193" s="210"/>
      <c r="R193" s="210"/>
      <c r="S193" s="210"/>
      <c r="T193" s="201"/>
      <c r="U193" s="201"/>
      <c r="V193" s="171"/>
      <c r="W193" s="171"/>
      <c r="X193" s="171"/>
      <c r="Y193" s="171"/>
      <c r="Z193" s="171"/>
    </row>
    <row r="194" spans="1:26" ht="9.75" customHeight="1" x14ac:dyDescent="0.3">
      <c r="A194" s="199"/>
      <c r="B194" s="185"/>
      <c r="C194" s="185"/>
      <c r="D194" s="185"/>
      <c r="E194" s="185"/>
      <c r="F194" s="185"/>
      <c r="G194" s="185"/>
      <c r="H194" s="185"/>
      <c r="I194" s="185"/>
      <c r="J194" s="171"/>
      <c r="K194" s="212"/>
      <c r="L194" s="212"/>
      <c r="M194" s="206"/>
      <c r="N194" s="207"/>
      <c r="O194" s="207"/>
      <c r="P194" s="207"/>
      <c r="Q194" s="207"/>
      <c r="R194" s="207"/>
      <c r="S194" s="207"/>
      <c r="T194" s="185"/>
      <c r="U194" s="185"/>
      <c r="V194" s="171"/>
      <c r="W194" s="171"/>
      <c r="X194" s="171"/>
      <c r="Y194" s="171"/>
      <c r="Z194" s="171"/>
    </row>
    <row r="195" spans="1:26" ht="21" customHeight="1" x14ac:dyDescent="0.3">
      <c r="A195" s="200"/>
      <c r="B195" s="201"/>
      <c r="C195" s="201"/>
      <c r="D195" s="201"/>
      <c r="E195" s="201"/>
      <c r="F195" s="201"/>
      <c r="G195" s="201"/>
      <c r="H195" s="201"/>
      <c r="I195" s="201"/>
      <c r="J195" s="171"/>
      <c r="K195" s="212"/>
      <c r="L195" s="212"/>
      <c r="M195" s="203"/>
      <c r="N195" s="210"/>
      <c r="O195" s="210"/>
      <c r="P195" s="210"/>
      <c r="Q195" s="210"/>
      <c r="R195" s="210"/>
      <c r="S195" s="210"/>
      <c r="T195" s="201"/>
      <c r="U195" s="201"/>
      <c r="V195" s="171"/>
      <c r="W195" s="171"/>
      <c r="X195" s="171"/>
      <c r="Y195" s="171"/>
      <c r="Z195" s="171"/>
    </row>
    <row r="196" spans="1:26" ht="9.75" customHeight="1" x14ac:dyDescent="0.3">
      <c r="A196" s="199"/>
      <c r="B196" s="185"/>
      <c r="C196" s="185"/>
      <c r="D196" s="185"/>
      <c r="E196" s="185"/>
      <c r="F196" s="185"/>
      <c r="G196" s="185"/>
      <c r="H196" s="185"/>
      <c r="I196" s="185"/>
      <c r="J196" s="171"/>
      <c r="K196" s="212"/>
      <c r="L196" s="212"/>
      <c r="M196" s="206"/>
      <c r="N196" s="207"/>
      <c r="O196" s="207"/>
      <c r="P196" s="207"/>
      <c r="Q196" s="207"/>
      <c r="R196" s="207"/>
      <c r="S196" s="207"/>
      <c r="T196" s="185"/>
      <c r="U196" s="185"/>
      <c r="V196" s="171"/>
      <c r="W196" s="171"/>
      <c r="X196" s="171"/>
      <c r="Y196" s="171"/>
      <c r="Z196" s="171"/>
    </row>
    <row r="197" spans="1:26" ht="21" customHeight="1" x14ac:dyDescent="0.3">
      <c r="A197" s="200"/>
      <c r="B197" s="201"/>
      <c r="C197" s="201"/>
      <c r="D197" s="201"/>
      <c r="E197" s="201"/>
      <c r="F197" s="201"/>
      <c r="G197" s="201"/>
      <c r="H197" s="201"/>
      <c r="I197" s="201"/>
      <c r="J197" s="171"/>
      <c r="K197" s="212"/>
      <c r="L197" s="212"/>
      <c r="M197" s="203"/>
      <c r="N197" s="210"/>
      <c r="O197" s="210"/>
      <c r="P197" s="210"/>
      <c r="Q197" s="210"/>
      <c r="R197" s="210"/>
      <c r="S197" s="210"/>
      <c r="T197" s="201"/>
      <c r="U197" s="201"/>
      <c r="V197" s="171"/>
      <c r="W197" s="171"/>
      <c r="X197" s="171"/>
      <c r="Y197" s="171"/>
      <c r="Z197" s="171"/>
    </row>
    <row r="198" spans="1:26" ht="9.75" customHeight="1" x14ac:dyDescent="0.3">
      <c r="A198" s="199"/>
      <c r="B198" s="185"/>
      <c r="C198" s="185"/>
      <c r="D198" s="185"/>
      <c r="E198" s="185"/>
      <c r="F198" s="185"/>
      <c r="G198" s="185"/>
      <c r="H198" s="185"/>
      <c r="I198" s="185"/>
      <c r="J198" s="171"/>
      <c r="K198" s="212"/>
      <c r="L198" s="212"/>
      <c r="M198" s="206"/>
      <c r="N198" s="207"/>
      <c r="O198" s="207"/>
      <c r="P198" s="207"/>
      <c r="Q198" s="207"/>
      <c r="R198" s="207"/>
      <c r="S198" s="207"/>
      <c r="T198" s="185"/>
      <c r="U198" s="185"/>
      <c r="V198" s="171"/>
      <c r="W198" s="171"/>
      <c r="X198" s="171"/>
      <c r="Y198" s="171"/>
      <c r="Z198" s="171"/>
    </row>
    <row r="199" spans="1:26" ht="21" customHeight="1" x14ac:dyDescent="0.3">
      <c r="A199" s="200"/>
      <c r="B199" s="201"/>
      <c r="C199" s="201"/>
      <c r="D199" s="201"/>
      <c r="E199" s="201"/>
      <c r="F199" s="201"/>
      <c r="G199" s="201"/>
      <c r="H199" s="201"/>
      <c r="I199" s="201"/>
      <c r="J199" s="171"/>
      <c r="K199" s="212"/>
      <c r="L199" s="212"/>
      <c r="M199" s="203"/>
      <c r="N199" s="210"/>
      <c r="O199" s="210"/>
      <c r="P199" s="210"/>
      <c r="Q199" s="210"/>
      <c r="R199" s="210"/>
      <c r="S199" s="210"/>
      <c r="T199" s="201"/>
      <c r="U199" s="201"/>
      <c r="V199" s="171"/>
      <c r="W199" s="171"/>
      <c r="X199" s="171"/>
      <c r="Y199" s="171"/>
      <c r="Z199" s="171"/>
    </row>
    <row r="200" spans="1:26" ht="9.75" customHeight="1" x14ac:dyDescent="0.3">
      <c r="A200" s="199"/>
      <c r="B200" s="185"/>
      <c r="C200" s="185"/>
      <c r="D200" s="185"/>
      <c r="E200" s="185"/>
      <c r="F200" s="185"/>
      <c r="G200" s="185"/>
      <c r="H200" s="185"/>
      <c r="I200" s="185"/>
      <c r="J200" s="171"/>
      <c r="K200" s="212"/>
      <c r="L200" s="212"/>
      <c r="M200" s="206"/>
      <c r="N200" s="207"/>
      <c r="O200" s="207"/>
      <c r="P200" s="207"/>
      <c r="Q200" s="207"/>
      <c r="R200" s="207"/>
      <c r="S200" s="207"/>
      <c r="T200" s="185"/>
      <c r="U200" s="185"/>
      <c r="V200" s="171"/>
      <c r="W200" s="171"/>
      <c r="X200" s="171"/>
      <c r="Y200" s="171"/>
      <c r="Z200" s="171"/>
    </row>
    <row r="201" spans="1:26" ht="21" customHeight="1" x14ac:dyDescent="0.3">
      <c r="A201" s="200"/>
      <c r="B201" s="201"/>
      <c r="C201" s="201"/>
      <c r="D201" s="201"/>
      <c r="E201" s="201"/>
      <c r="F201" s="201"/>
      <c r="G201" s="201"/>
      <c r="H201" s="201"/>
      <c r="I201" s="201"/>
      <c r="J201" s="171"/>
      <c r="K201" s="212"/>
      <c r="L201" s="212"/>
      <c r="M201" s="203"/>
      <c r="N201" s="210"/>
      <c r="O201" s="210"/>
      <c r="P201" s="210"/>
      <c r="Q201" s="210"/>
      <c r="R201" s="210"/>
      <c r="S201" s="210"/>
      <c r="T201" s="201"/>
      <c r="U201" s="201"/>
      <c r="V201" s="171"/>
      <c r="W201" s="171"/>
      <c r="X201" s="171"/>
      <c r="Y201" s="171"/>
      <c r="Z201" s="171"/>
    </row>
    <row r="202" spans="1:26" ht="9.75" customHeight="1" x14ac:dyDescent="0.3">
      <c r="A202" s="199"/>
      <c r="B202" s="185"/>
      <c r="C202" s="185"/>
      <c r="D202" s="185"/>
      <c r="E202" s="185"/>
      <c r="F202" s="185"/>
      <c r="G202" s="185"/>
      <c r="H202" s="185"/>
      <c r="I202" s="185"/>
      <c r="J202" s="171"/>
      <c r="K202" s="212"/>
      <c r="L202" s="212"/>
      <c r="M202" s="206"/>
      <c r="N202" s="207"/>
      <c r="O202" s="207"/>
      <c r="P202" s="207"/>
      <c r="Q202" s="207"/>
      <c r="R202" s="207"/>
      <c r="S202" s="207"/>
      <c r="T202" s="185"/>
      <c r="U202" s="185"/>
      <c r="V202" s="171"/>
      <c r="W202" s="171"/>
      <c r="X202" s="171"/>
      <c r="Y202" s="171"/>
      <c r="Z202" s="171"/>
    </row>
    <row r="203" spans="1:26" ht="21" customHeight="1" x14ac:dyDescent="0.3">
      <c r="A203" s="200"/>
      <c r="B203" s="201"/>
      <c r="C203" s="201"/>
      <c r="D203" s="201"/>
      <c r="E203" s="201"/>
      <c r="F203" s="201"/>
      <c r="G203" s="201"/>
      <c r="H203" s="201"/>
      <c r="I203" s="201"/>
      <c r="J203" s="171"/>
      <c r="K203" s="212"/>
      <c r="L203" s="212"/>
      <c r="M203" s="203"/>
      <c r="N203" s="210"/>
      <c r="O203" s="210"/>
      <c r="P203" s="210"/>
      <c r="Q203" s="210"/>
      <c r="R203" s="210"/>
      <c r="S203" s="210"/>
      <c r="T203" s="201"/>
      <c r="U203" s="201"/>
      <c r="V203" s="171"/>
      <c r="W203" s="171"/>
      <c r="X203" s="171"/>
      <c r="Y203" s="171"/>
      <c r="Z203" s="171"/>
    </row>
    <row r="204" spans="1:26" ht="9.75" customHeight="1" x14ac:dyDescent="0.3">
      <c r="A204" s="199"/>
      <c r="B204" s="185"/>
      <c r="C204" s="185"/>
      <c r="D204" s="185"/>
      <c r="E204" s="185"/>
      <c r="F204" s="185"/>
      <c r="G204" s="185"/>
      <c r="H204" s="185"/>
      <c r="I204" s="185"/>
      <c r="J204" s="171"/>
      <c r="K204" s="212"/>
      <c r="L204" s="212"/>
      <c r="M204" s="206"/>
      <c r="N204" s="207"/>
      <c r="O204" s="207"/>
      <c r="P204" s="207"/>
      <c r="Q204" s="207"/>
      <c r="R204" s="207"/>
      <c r="S204" s="207"/>
      <c r="T204" s="185"/>
      <c r="U204" s="185"/>
      <c r="V204" s="171"/>
      <c r="W204" s="171"/>
      <c r="X204" s="171"/>
      <c r="Y204" s="171"/>
      <c r="Z204" s="171"/>
    </row>
    <row r="205" spans="1:26" ht="21" customHeight="1" x14ac:dyDescent="0.3">
      <c r="A205" s="200"/>
      <c r="B205" s="201"/>
      <c r="C205" s="201"/>
      <c r="D205" s="201"/>
      <c r="E205" s="201"/>
      <c r="F205" s="201"/>
      <c r="G205" s="201"/>
      <c r="H205" s="201"/>
      <c r="I205" s="201"/>
      <c r="J205" s="171"/>
      <c r="K205" s="212"/>
      <c r="L205" s="212"/>
      <c r="M205" s="203"/>
      <c r="N205" s="210"/>
      <c r="O205" s="210"/>
      <c r="P205" s="210"/>
      <c r="Q205" s="210"/>
      <c r="R205" s="210"/>
      <c r="S205" s="210"/>
      <c r="T205" s="201"/>
      <c r="U205" s="201"/>
      <c r="V205" s="171"/>
      <c r="W205" s="171"/>
      <c r="X205" s="171"/>
      <c r="Y205" s="171"/>
      <c r="Z205" s="171"/>
    </row>
    <row r="206" spans="1:26" ht="9.75" customHeight="1" x14ac:dyDescent="0.3">
      <c r="A206" s="199"/>
      <c r="B206" s="185"/>
      <c r="C206" s="185"/>
      <c r="D206" s="185"/>
      <c r="E206" s="185"/>
      <c r="F206" s="185"/>
      <c r="G206" s="185"/>
      <c r="H206" s="185"/>
      <c r="I206" s="185"/>
      <c r="J206" s="171"/>
      <c r="K206" s="212"/>
      <c r="L206" s="212"/>
      <c r="M206" s="206"/>
      <c r="N206" s="207"/>
      <c r="O206" s="207"/>
      <c r="P206" s="207"/>
      <c r="Q206" s="207"/>
      <c r="R206" s="207"/>
      <c r="S206" s="207"/>
      <c r="T206" s="185"/>
      <c r="U206" s="185"/>
      <c r="V206" s="171"/>
      <c r="W206" s="171"/>
      <c r="X206" s="171"/>
      <c r="Y206" s="171"/>
      <c r="Z206" s="171"/>
    </row>
    <row r="207" spans="1:26" ht="21" customHeight="1" x14ac:dyDescent="0.3">
      <c r="A207" s="200"/>
      <c r="B207" s="201"/>
      <c r="C207" s="201"/>
      <c r="D207" s="201"/>
      <c r="E207" s="201"/>
      <c r="F207" s="201"/>
      <c r="G207" s="201"/>
      <c r="H207" s="201"/>
      <c r="I207" s="201"/>
      <c r="J207" s="171"/>
      <c r="K207" s="212"/>
      <c r="L207" s="212"/>
      <c r="M207" s="203"/>
      <c r="N207" s="210"/>
      <c r="O207" s="210"/>
      <c r="P207" s="210"/>
      <c r="Q207" s="210"/>
      <c r="R207" s="210"/>
      <c r="S207" s="210"/>
      <c r="T207" s="201"/>
      <c r="U207" s="201"/>
      <c r="V207" s="171"/>
      <c r="W207" s="171"/>
      <c r="X207" s="171"/>
      <c r="Y207" s="171"/>
      <c r="Z207" s="171"/>
    </row>
    <row r="208" spans="1:26" ht="9.75" customHeight="1" x14ac:dyDescent="0.3">
      <c r="A208" s="199"/>
      <c r="B208" s="185"/>
      <c r="C208" s="185"/>
      <c r="D208" s="185"/>
      <c r="E208" s="185"/>
      <c r="F208" s="185"/>
      <c r="G208" s="185"/>
      <c r="H208" s="185"/>
      <c r="I208" s="185"/>
      <c r="J208" s="171"/>
      <c r="K208" s="212"/>
      <c r="L208" s="212"/>
      <c r="M208" s="206"/>
      <c r="N208" s="207"/>
      <c r="O208" s="207"/>
      <c r="P208" s="207"/>
      <c r="Q208" s="207"/>
      <c r="R208" s="207"/>
      <c r="S208" s="207"/>
      <c r="T208" s="185"/>
      <c r="U208" s="185"/>
      <c r="V208" s="171"/>
      <c r="W208" s="171"/>
      <c r="X208" s="171"/>
      <c r="Y208" s="171"/>
      <c r="Z208" s="171"/>
    </row>
    <row r="209" spans="1:26" ht="21" customHeight="1" x14ac:dyDescent="0.3">
      <c r="A209" s="200"/>
      <c r="B209" s="201"/>
      <c r="C209" s="201"/>
      <c r="D209" s="201"/>
      <c r="E209" s="201"/>
      <c r="F209" s="201"/>
      <c r="G209" s="201"/>
      <c r="H209" s="201"/>
      <c r="I209" s="201"/>
      <c r="J209" s="171"/>
      <c r="K209" s="212"/>
      <c r="L209" s="212"/>
      <c r="M209" s="203"/>
      <c r="N209" s="210"/>
      <c r="O209" s="210"/>
      <c r="P209" s="210"/>
      <c r="Q209" s="210"/>
      <c r="R209" s="210"/>
      <c r="S209" s="210"/>
      <c r="T209" s="201"/>
      <c r="U209" s="201"/>
      <c r="V209" s="171"/>
      <c r="W209" s="171"/>
      <c r="X209" s="171"/>
      <c r="Y209" s="171"/>
      <c r="Z209" s="171"/>
    </row>
    <row r="210" spans="1:26" ht="9.75" customHeight="1" x14ac:dyDescent="0.3">
      <c r="A210" s="199"/>
      <c r="B210" s="185"/>
      <c r="C210" s="185"/>
      <c r="D210" s="185"/>
      <c r="E210" s="185"/>
      <c r="F210" s="185"/>
      <c r="G210" s="185"/>
      <c r="H210" s="185"/>
      <c r="I210" s="185"/>
      <c r="J210" s="171"/>
      <c r="K210" s="212"/>
      <c r="L210" s="212"/>
      <c r="M210" s="206"/>
      <c r="N210" s="207"/>
      <c r="O210" s="207"/>
      <c r="P210" s="207"/>
      <c r="Q210" s="207"/>
      <c r="R210" s="207"/>
      <c r="S210" s="207"/>
      <c r="T210" s="185"/>
      <c r="U210" s="185"/>
      <c r="V210" s="171"/>
      <c r="W210" s="171"/>
      <c r="X210" s="171"/>
      <c r="Y210" s="171"/>
      <c r="Z210" s="171"/>
    </row>
    <row r="211" spans="1:26" ht="21" customHeight="1" x14ac:dyDescent="0.3">
      <c r="A211" s="200"/>
      <c r="B211" s="201"/>
      <c r="C211" s="201"/>
      <c r="D211" s="201"/>
      <c r="E211" s="201"/>
      <c r="F211" s="201"/>
      <c r="G211" s="201"/>
      <c r="H211" s="201"/>
      <c r="I211" s="201"/>
      <c r="J211" s="171"/>
      <c r="K211" s="212"/>
      <c r="L211" s="212"/>
      <c r="M211" s="203"/>
      <c r="N211" s="241"/>
      <c r="O211" s="241"/>
      <c r="P211" s="241"/>
      <c r="Q211" s="241"/>
      <c r="R211" s="241"/>
      <c r="S211" s="241"/>
      <c r="T211" s="242"/>
      <c r="U211" s="242"/>
      <c r="V211" s="171"/>
      <c r="W211" s="171"/>
      <c r="X211" s="171"/>
      <c r="Y211" s="171"/>
      <c r="Z211" s="171"/>
    </row>
    <row r="212" spans="1:26" ht="9.75" customHeight="1" x14ac:dyDescent="0.3">
      <c r="A212" s="199"/>
      <c r="B212" s="185"/>
      <c r="C212" s="185"/>
      <c r="D212" s="185"/>
      <c r="E212" s="185"/>
      <c r="F212" s="185"/>
      <c r="G212" s="185"/>
      <c r="H212" s="185"/>
      <c r="I212" s="185"/>
      <c r="J212" s="171"/>
      <c r="K212" s="212"/>
      <c r="L212" s="212"/>
      <c r="M212" s="206"/>
      <c r="N212" s="207"/>
      <c r="O212" s="207"/>
      <c r="P212" s="207"/>
      <c r="Q212" s="207"/>
      <c r="R212" s="207"/>
      <c r="S212" s="207"/>
      <c r="T212" s="185"/>
      <c r="U212" s="185"/>
      <c r="V212" s="171"/>
      <c r="W212" s="171"/>
      <c r="X212" s="171"/>
      <c r="Y212" s="171"/>
      <c r="Z212" s="171"/>
    </row>
    <row r="213" spans="1:26" ht="21" customHeight="1" x14ac:dyDescent="0.3">
      <c r="A213" s="200"/>
      <c r="B213" s="201"/>
      <c r="C213" s="201"/>
      <c r="D213" s="201"/>
      <c r="E213" s="201"/>
      <c r="F213" s="201"/>
      <c r="G213" s="201"/>
      <c r="H213" s="201"/>
      <c r="I213" s="201"/>
      <c r="J213" s="171"/>
      <c r="K213" s="212"/>
      <c r="L213" s="212"/>
      <c r="M213" s="203"/>
      <c r="N213" s="210"/>
      <c r="O213" s="210"/>
      <c r="P213" s="210"/>
      <c r="Q213" s="210"/>
      <c r="R213" s="210"/>
      <c r="S213" s="210"/>
      <c r="T213" s="201"/>
      <c r="U213" s="201"/>
      <c r="V213" s="171"/>
      <c r="W213" s="171"/>
      <c r="X213" s="171"/>
      <c r="Y213" s="171"/>
      <c r="Z213" s="171"/>
    </row>
    <row r="214" spans="1:26" ht="9.75" customHeight="1" x14ac:dyDescent="0.3">
      <c r="A214" s="199"/>
      <c r="B214" s="185"/>
      <c r="C214" s="185"/>
      <c r="D214" s="185"/>
      <c r="E214" s="185"/>
      <c r="F214" s="185"/>
      <c r="G214" s="185"/>
      <c r="H214" s="185"/>
      <c r="I214" s="185"/>
      <c r="J214" s="171"/>
      <c r="K214" s="212"/>
      <c r="L214" s="212"/>
      <c r="M214" s="206"/>
      <c r="N214" s="207"/>
      <c r="O214" s="207"/>
      <c r="P214" s="207"/>
      <c r="Q214" s="207"/>
      <c r="R214" s="207"/>
      <c r="S214" s="207"/>
      <c r="T214" s="185"/>
      <c r="U214" s="185"/>
      <c r="V214" s="171"/>
      <c r="W214" s="171"/>
      <c r="X214" s="171"/>
      <c r="Y214" s="171"/>
      <c r="Z214" s="171"/>
    </row>
    <row r="215" spans="1:26" ht="21" customHeight="1" x14ac:dyDescent="0.3">
      <c r="A215" s="200"/>
      <c r="B215" s="201"/>
      <c r="C215" s="201"/>
      <c r="D215" s="201"/>
      <c r="E215" s="201"/>
      <c r="F215" s="201"/>
      <c r="G215" s="201"/>
      <c r="H215" s="201"/>
      <c r="I215" s="201"/>
      <c r="J215" s="171"/>
      <c r="K215" s="212"/>
      <c r="L215" s="212"/>
      <c r="M215" s="203"/>
      <c r="N215" s="241"/>
      <c r="O215" s="241"/>
      <c r="P215" s="241"/>
      <c r="Q215" s="241"/>
      <c r="R215" s="241"/>
      <c r="S215" s="241"/>
      <c r="T215" s="242"/>
      <c r="U215" s="242"/>
      <c r="V215" s="171"/>
      <c r="W215" s="171"/>
      <c r="X215" s="171"/>
      <c r="Y215" s="171"/>
      <c r="Z215" s="171"/>
    </row>
    <row r="216" spans="1:26" ht="9.75" customHeight="1" x14ac:dyDescent="0.3">
      <c r="A216" s="199"/>
      <c r="B216" s="185"/>
      <c r="C216" s="185"/>
      <c r="D216" s="185"/>
      <c r="E216" s="185"/>
      <c r="F216" s="185"/>
      <c r="G216" s="185"/>
      <c r="H216" s="185"/>
      <c r="I216" s="185"/>
      <c r="J216" s="171"/>
      <c r="K216" s="212"/>
      <c r="L216" s="212"/>
      <c r="M216" s="206"/>
      <c r="N216" s="207"/>
      <c r="O216" s="207"/>
      <c r="P216" s="207"/>
      <c r="Q216" s="207"/>
      <c r="R216" s="207"/>
      <c r="S216" s="207"/>
      <c r="T216" s="185"/>
      <c r="U216" s="185"/>
      <c r="V216" s="171"/>
      <c r="W216" s="171"/>
      <c r="X216" s="171"/>
      <c r="Y216" s="171"/>
      <c r="Z216" s="171"/>
    </row>
    <row r="217" spans="1:26" ht="21" customHeight="1" x14ac:dyDescent="0.3">
      <c r="A217" s="200"/>
      <c r="B217" s="201"/>
      <c r="C217" s="201"/>
      <c r="D217" s="201"/>
      <c r="E217" s="201"/>
      <c r="F217" s="201"/>
      <c r="G217" s="201"/>
      <c r="H217" s="201"/>
      <c r="I217" s="201"/>
      <c r="J217" s="171"/>
      <c r="K217" s="212"/>
      <c r="L217" s="212"/>
      <c r="M217" s="203"/>
      <c r="N217" s="241"/>
      <c r="O217" s="241"/>
      <c r="P217" s="241"/>
      <c r="Q217" s="241"/>
      <c r="R217" s="241"/>
      <c r="S217" s="241"/>
      <c r="T217" s="242"/>
      <c r="U217" s="242"/>
      <c r="V217" s="171"/>
      <c r="W217" s="171"/>
      <c r="X217" s="171"/>
      <c r="Y217" s="171"/>
      <c r="Z217" s="171"/>
    </row>
    <row r="218" spans="1:26" ht="9.75" customHeight="1" x14ac:dyDescent="0.3">
      <c r="A218" s="199"/>
      <c r="B218" s="185"/>
      <c r="C218" s="185"/>
      <c r="D218" s="185"/>
      <c r="E218" s="185"/>
      <c r="F218" s="185"/>
      <c r="G218" s="185"/>
      <c r="H218" s="185"/>
      <c r="I218" s="185"/>
      <c r="J218" s="171"/>
      <c r="K218" s="212"/>
      <c r="L218" s="212"/>
      <c r="M218" s="206"/>
      <c r="N218" s="207"/>
      <c r="O218" s="207"/>
      <c r="P218" s="207"/>
      <c r="Q218" s="207"/>
      <c r="R218" s="207"/>
      <c r="S218" s="207"/>
      <c r="T218" s="185"/>
      <c r="U218" s="185"/>
      <c r="V218" s="171"/>
      <c r="W218" s="171"/>
      <c r="X218" s="171"/>
      <c r="Y218" s="171"/>
      <c r="Z218" s="171"/>
    </row>
    <row r="219" spans="1:26" ht="21" customHeight="1" x14ac:dyDescent="0.3">
      <c r="A219" s="200"/>
      <c r="B219" s="201"/>
      <c r="C219" s="201"/>
      <c r="D219" s="201"/>
      <c r="E219" s="201"/>
      <c r="F219" s="201"/>
      <c r="G219" s="201"/>
      <c r="H219" s="201"/>
      <c r="I219" s="201"/>
      <c r="J219" s="171"/>
      <c r="K219" s="212"/>
      <c r="L219" s="212"/>
      <c r="M219" s="203"/>
      <c r="N219" s="210"/>
      <c r="O219" s="210"/>
      <c r="P219" s="210"/>
      <c r="Q219" s="210"/>
      <c r="R219" s="210"/>
      <c r="S219" s="210"/>
      <c r="T219" s="201"/>
      <c r="U219" s="201"/>
      <c r="V219" s="171"/>
      <c r="W219" s="171"/>
      <c r="X219" s="171"/>
      <c r="Y219" s="171"/>
      <c r="Z219" s="171"/>
    </row>
    <row r="220" spans="1:26" ht="9.75" customHeight="1" x14ac:dyDescent="0.3">
      <c r="A220" s="199"/>
      <c r="B220" s="185"/>
      <c r="C220" s="185"/>
      <c r="D220" s="185"/>
      <c r="E220" s="185"/>
      <c r="F220" s="185"/>
      <c r="G220" s="185"/>
      <c r="H220" s="185"/>
      <c r="I220" s="185"/>
      <c r="J220" s="171"/>
      <c r="K220" s="212"/>
      <c r="L220" s="212"/>
      <c r="M220" s="206"/>
      <c r="N220" s="207"/>
      <c r="O220" s="207"/>
      <c r="P220" s="207"/>
      <c r="Q220" s="207"/>
      <c r="R220" s="207"/>
      <c r="S220" s="207"/>
      <c r="T220" s="185"/>
      <c r="U220" s="185"/>
      <c r="V220" s="171"/>
      <c r="W220" s="171"/>
      <c r="X220" s="171"/>
      <c r="Y220" s="171"/>
      <c r="Z220" s="171"/>
    </row>
    <row r="221" spans="1:26" ht="21" customHeight="1" x14ac:dyDescent="0.3">
      <c r="A221" s="200"/>
      <c r="B221" s="201"/>
      <c r="C221" s="201"/>
      <c r="D221" s="201"/>
      <c r="E221" s="201"/>
      <c r="F221" s="201"/>
      <c r="G221" s="201"/>
      <c r="H221" s="201"/>
      <c r="I221" s="201"/>
      <c r="J221" s="171"/>
      <c r="K221" s="212"/>
      <c r="L221" s="212"/>
      <c r="M221" s="203"/>
      <c r="N221" s="210"/>
      <c r="O221" s="210"/>
      <c r="P221" s="210"/>
      <c r="Q221" s="210"/>
      <c r="R221" s="210"/>
      <c r="S221" s="210"/>
      <c r="T221" s="201"/>
      <c r="U221" s="201"/>
      <c r="V221" s="171"/>
      <c r="W221" s="171"/>
      <c r="X221" s="171"/>
      <c r="Y221" s="171"/>
      <c r="Z221" s="171"/>
    </row>
    <row r="222" spans="1:26" ht="9.75" customHeight="1" x14ac:dyDescent="0.3">
      <c r="A222" s="199"/>
      <c r="B222" s="185"/>
      <c r="C222" s="185"/>
      <c r="D222" s="185"/>
      <c r="E222" s="185"/>
      <c r="F222" s="185"/>
      <c r="G222" s="185"/>
      <c r="H222" s="185"/>
      <c r="I222" s="185"/>
      <c r="J222" s="171"/>
      <c r="K222" s="212"/>
      <c r="L222" s="212"/>
      <c r="M222" s="206"/>
      <c r="N222" s="207"/>
      <c r="O222" s="207"/>
      <c r="P222" s="207"/>
      <c r="Q222" s="207"/>
      <c r="R222" s="207"/>
      <c r="S222" s="207"/>
      <c r="T222" s="185"/>
      <c r="U222" s="185"/>
      <c r="V222" s="171"/>
      <c r="W222" s="171"/>
      <c r="X222" s="171"/>
      <c r="Y222" s="171"/>
      <c r="Z222" s="171"/>
    </row>
    <row r="223" spans="1:26" ht="21" customHeight="1" x14ac:dyDescent="0.3">
      <c r="A223" s="200"/>
      <c r="B223" s="201"/>
      <c r="C223" s="201"/>
      <c r="D223" s="201"/>
      <c r="E223" s="201"/>
      <c r="F223" s="201"/>
      <c r="G223" s="201"/>
      <c r="H223" s="201"/>
      <c r="I223" s="201"/>
      <c r="J223" s="171"/>
      <c r="K223" s="212"/>
      <c r="L223" s="212"/>
      <c r="M223" s="203"/>
      <c r="N223" s="210"/>
      <c r="O223" s="210"/>
      <c r="P223" s="210"/>
      <c r="Q223" s="210"/>
      <c r="R223" s="210"/>
      <c r="S223" s="210"/>
      <c r="T223" s="201"/>
      <c r="U223" s="201"/>
      <c r="V223" s="171"/>
      <c r="W223" s="171"/>
      <c r="X223" s="171"/>
      <c r="Y223" s="171"/>
      <c r="Z223" s="171"/>
    </row>
    <row r="224" spans="1:26" ht="9.75" customHeight="1" x14ac:dyDescent="0.3">
      <c r="A224" s="199"/>
      <c r="B224" s="185"/>
      <c r="C224" s="185"/>
      <c r="D224" s="185"/>
      <c r="E224" s="185"/>
      <c r="F224" s="185"/>
      <c r="G224" s="185"/>
      <c r="H224" s="185"/>
      <c r="I224" s="185"/>
      <c r="J224" s="171"/>
      <c r="K224" s="212"/>
      <c r="L224" s="212"/>
      <c r="M224" s="206"/>
      <c r="N224" s="207"/>
      <c r="O224" s="207"/>
      <c r="P224" s="207"/>
      <c r="Q224" s="207"/>
      <c r="R224" s="207"/>
      <c r="S224" s="207"/>
      <c r="T224" s="185"/>
      <c r="U224" s="185"/>
      <c r="V224" s="171"/>
      <c r="W224" s="171"/>
      <c r="X224" s="171"/>
      <c r="Y224" s="171"/>
      <c r="Z224" s="171"/>
    </row>
    <row r="225" spans="1:26" ht="9.75" customHeight="1" x14ac:dyDescent="0.3">
      <c r="A225" s="197"/>
      <c r="B225" s="198"/>
      <c r="C225" s="198"/>
      <c r="D225" s="198"/>
      <c r="E225" s="198"/>
      <c r="F225" s="198"/>
      <c r="G225" s="198"/>
      <c r="H225" s="198"/>
      <c r="I225" s="198"/>
      <c r="J225" s="171"/>
      <c r="K225" s="212"/>
      <c r="L225" s="212"/>
      <c r="M225" s="209"/>
      <c r="N225" s="254"/>
      <c r="O225" s="254"/>
      <c r="P225" s="254"/>
      <c r="Q225" s="254"/>
      <c r="R225" s="254"/>
      <c r="S225" s="254"/>
      <c r="T225" s="198"/>
      <c r="U225" s="198"/>
      <c r="V225" s="171"/>
      <c r="W225" s="171"/>
      <c r="X225" s="171"/>
      <c r="Y225" s="171"/>
      <c r="Z225" s="171"/>
    </row>
    <row r="226" spans="1:26" ht="12" customHeight="1" x14ac:dyDescent="0.3">
      <c r="A226" s="171"/>
      <c r="B226" s="175"/>
      <c r="C226" s="175"/>
      <c r="D226" s="175"/>
      <c r="E226" s="175"/>
      <c r="F226" s="175"/>
      <c r="G226" s="175"/>
      <c r="H226" s="175"/>
      <c r="I226" s="171"/>
      <c r="J226" s="171"/>
      <c r="K226" s="212"/>
      <c r="L226" s="212"/>
      <c r="M226" s="212"/>
      <c r="N226" s="212"/>
      <c r="O226" s="212"/>
      <c r="P226" s="212"/>
      <c r="Q226" s="212"/>
      <c r="R226" s="212"/>
      <c r="S226" s="212"/>
      <c r="T226" s="171"/>
      <c r="U226" s="171"/>
      <c r="V226" s="171"/>
      <c r="W226" s="171"/>
      <c r="X226" s="171"/>
      <c r="Y226" s="171"/>
      <c r="Z226" s="171"/>
    </row>
    <row r="227" spans="1:26" ht="22.5" customHeight="1" x14ac:dyDescent="0.3">
      <c r="A227" s="645"/>
      <c r="B227" s="646"/>
      <c r="C227" s="646"/>
      <c r="D227" s="646"/>
      <c r="E227" s="646"/>
      <c r="F227" s="646"/>
      <c r="G227" s="646"/>
      <c r="H227" s="646"/>
      <c r="I227" s="646"/>
      <c r="J227" s="173"/>
      <c r="K227" s="213"/>
      <c r="L227" s="213"/>
      <c r="M227" s="213"/>
      <c r="N227" s="213"/>
      <c r="O227" s="213"/>
      <c r="P227" s="213"/>
      <c r="Q227" s="213"/>
      <c r="R227" s="213"/>
      <c r="S227" s="213"/>
      <c r="T227" s="173"/>
      <c r="U227" s="173"/>
      <c r="V227" s="173"/>
      <c r="W227" s="173"/>
      <c r="X227" s="173"/>
      <c r="Y227" s="173"/>
      <c r="Z227" s="173"/>
    </row>
    <row r="228" spans="1:26" ht="22.5" customHeight="1" x14ac:dyDescent="0.3">
      <c r="A228" s="647"/>
      <c r="B228" s="646"/>
      <c r="C228" s="646"/>
      <c r="D228" s="646"/>
      <c r="E228" s="646"/>
      <c r="F228" s="646"/>
      <c r="G228" s="646"/>
      <c r="H228" s="646"/>
      <c r="I228" s="646"/>
      <c r="J228" s="174"/>
      <c r="K228" s="214"/>
      <c r="L228" s="214"/>
      <c r="M228" s="214"/>
      <c r="N228" s="214"/>
      <c r="O228" s="214"/>
      <c r="P228" s="214"/>
      <c r="Q228" s="214"/>
      <c r="R228" s="214"/>
      <c r="S228" s="214"/>
      <c r="T228" s="174"/>
      <c r="U228" s="174"/>
      <c r="V228" s="174"/>
      <c r="W228" s="174"/>
      <c r="X228" s="174"/>
      <c r="Y228" s="174"/>
      <c r="Z228" s="174"/>
    </row>
    <row r="229" spans="1:26" ht="12" customHeight="1" x14ac:dyDescent="0.3">
      <c r="A229" s="171"/>
      <c r="B229" s="175"/>
      <c r="C229" s="175"/>
      <c r="D229" s="175"/>
      <c r="E229" s="175"/>
      <c r="F229" s="175"/>
      <c r="G229" s="175"/>
      <c r="H229" s="175"/>
      <c r="I229" s="171"/>
      <c r="J229" s="171"/>
      <c r="K229" s="212"/>
      <c r="L229" s="212"/>
      <c r="M229" s="212"/>
      <c r="N229" s="212"/>
      <c r="O229" s="212"/>
      <c r="P229" s="212"/>
      <c r="Q229" s="212"/>
      <c r="R229" s="212"/>
      <c r="S229" s="212"/>
      <c r="T229" s="171"/>
      <c r="U229" s="171"/>
      <c r="V229" s="171"/>
      <c r="W229" s="171"/>
      <c r="X229" s="171"/>
      <c r="Y229" s="171"/>
      <c r="Z229" s="171"/>
    </row>
    <row r="230" spans="1:26" ht="9.75" customHeight="1" x14ac:dyDescent="0.3">
      <c r="A230" s="176"/>
      <c r="B230" s="177"/>
      <c r="C230" s="177"/>
      <c r="D230" s="177"/>
      <c r="E230" s="177"/>
      <c r="F230" s="177"/>
      <c r="G230" s="177"/>
      <c r="H230" s="177"/>
      <c r="I230" s="176"/>
      <c r="J230" s="171"/>
      <c r="K230" s="212"/>
      <c r="L230" s="212"/>
      <c r="M230" s="247"/>
      <c r="N230" s="248"/>
      <c r="O230" s="248"/>
      <c r="P230" s="248"/>
      <c r="Q230" s="248"/>
      <c r="R230" s="248"/>
      <c r="S230" s="248"/>
      <c r="T230" s="177"/>
      <c r="U230" s="176"/>
      <c r="V230" s="171"/>
      <c r="W230" s="171"/>
      <c r="X230" s="171"/>
      <c r="Y230" s="171"/>
      <c r="Z230" s="171"/>
    </row>
    <row r="231" spans="1:26" ht="51" customHeight="1" x14ac:dyDescent="0.3">
      <c r="A231" s="181"/>
      <c r="B231" s="179"/>
      <c r="C231" s="179"/>
      <c r="D231" s="179"/>
      <c r="E231" s="179"/>
      <c r="F231" s="179"/>
      <c r="G231" s="182"/>
      <c r="H231" s="179"/>
      <c r="I231" s="182"/>
      <c r="J231" s="180"/>
      <c r="K231" s="215"/>
      <c r="L231" s="215"/>
      <c r="M231" s="249"/>
      <c r="N231" s="228"/>
      <c r="O231" s="228"/>
      <c r="P231" s="228"/>
      <c r="Q231" s="228"/>
      <c r="R231" s="228"/>
      <c r="S231" s="229"/>
      <c r="T231" s="179"/>
      <c r="U231" s="182"/>
      <c r="V231" s="180"/>
      <c r="W231" s="180"/>
      <c r="X231" s="180"/>
      <c r="Y231" s="180"/>
      <c r="Z231" s="180"/>
    </row>
    <row r="232" spans="1:26" ht="55.5" customHeight="1" x14ac:dyDescent="0.3">
      <c r="A232" s="183"/>
      <c r="B232" s="184"/>
      <c r="C232" s="184"/>
      <c r="D232" s="184"/>
      <c r="E232" s="184"/>
      <c r="F232" s="184"/>
      <c r="G232" s="184"/>
      <c r="H232" s="184"/>
      <c r="I232" s="184"/>
      <c r="J232" s="185"/>
      <c r="K232" s="207"/>
      <c r="L232" s="207"/>
      <c r="M232" s="250"/>
      <c r="N232" s="231"/>
      <c r="O232" s="231"/>
      <c r="P232" s="231"/>
      <c r="Q232" s="231"/>
      <c r="R232" s="231"/>
      <c r="S232" s="231"/>
      <c r="T232" s="184"/>
      <c r="U232" s="184"/>
      <c r="V232" s="185"/>
      <c r="W232" s="185"/>
      <c r="X232" s="185"/>
      <c r="Y232" s="185"/>
      <c r="Z232" s="185"/>
    </row>
    <row r="233" spans="1:26" ht="26.25" customHeight="1" x14ac:dyDescent="0.3">
      <c r="A233" s="186"/>
      <c r="B233" s="187"/>
      <c r="C233" s="187"/>
      <c r="D233" s="187"/>
      <c r="E233" s="187"/>
      <c r="F233" s="187"/>
      <c r="G233" s="187"/>
      <c r="H233" s="187"/>
      <c r="I233" s="187"/>
      <c r="J233" s="188"/>
      <c r="K233" s="216"/>
      <c r="L233" s="216"/>
      <c r="M233" s="251"/>
      <c r="N233" s="252"/>
      <c r="O233" s="252"/>
      <c r="P233" s="252"/>
      <c r="Q233" s="252"/>
      <c r="R233" s="252"/>
      <c r="S233" s="252"/>
      <c r="T233" s="187"/>
      <c r="U233" s="187"/>
      <c r="V233" s="188"/>
      <c r="W233" s="188"/>
      <c r="X233" s="188"/>
      <c r="Y233" s="188"/>
      <c r="Z233" s="188"/>
    </row>
    <row r="234" spans="1:26" ht="24" customHeight="1" x14ac:dyDescent="0.3">
      <c r="A234" s="217"/>
      <c r="B234" s="218"/>
      <c r="C234" s="218"/>
      <c r="D234" s="218"/>
      <c r="E234" s="218"/>
      <c r="F234" s="218"/>
      <c r="G234" s="218"/>
      <c r="H234" s="218"/>
      <c r="I234" s="218"/>
      <c r="J234" s="171"/>
      <c r="K234" s="212"/>
      <c r="L234" s="212"/>
      <c r="M234" s="232"/>
      <c r="N234" s="253"/>
      <c r="O234" s="253"/>
      <c r="P234" s="253"/>
      <c r="Q234" s="253"/>
      <c r="R234" s="253"/>
      <c r="S234" s="253"/>
      <c r="T234" s="218"/>
      <c r="U234" s="218"/>
      <c r="V234" s="171"/>
      <c r="W234" s="171"/>
      <c r="X234" s="171"/>
      <c r="Y234" s="171"/>
      <c r="Z234" s="171"/>
    </row>
    <row r="235" spans="1:26" ht="24" customHeight="1" x14ac:dyDescent="0.3">
      <c r="A235" s="221"/>
      <c r="B235" s="218"/>
      <c r="C235" s="218"/>
      <c r="D235" s="218"/>
      <c r="E235" s="218"/>
      <c r="F235" s="218"/>
      <c r="G235" s="218"/>
      <c r="H235" s="218"/>
      <c r="I235" s="218"/>
      <c r="J235" s="171"/>
      <c r="K235" s="220"/>
      <c r="L235" s="212"/>
      <c r="M235" s="235"/>
      <c r="N235" s="253"/>
      <c r="O235" s="253"/>
      <c r="P235" s="253"/>
      <c r="Q235" s="253"/>
      <c r="R235" s="253"/>
      <c r="S235" s="253"/>
      <c r="T235" s="218"/>
      <c r="U235" s="218"/>
      <c r="V235" s="171"/>
      <c r="W235" s="171"/>
      <c r="X235" s="171"/>
      <c r="Y235" s="171"/>
      <c r="Z235" s="171"/>
    </row>
    <row r="236" spans="1:26" ht="9.75" customHeight="1" x14ac:dyDescent="0.3">
      <c r="A236" s="199"/>
      <c r="B236" s="185"/>
      <c r="C236" s="185"/>
      <c r="D236" s="185"/>
      <c r="E236" s="185"/>
      <c r="F236" s="185"/>
      <c r="G236" s="185"/>
      <c r="H236" s="185"/>
      <c r="I236" s="185"/>
      <c r="J236" s="171"/>
      <c r="K236" s="212"/>
      <c r="L236" s="212"/>
      <c r="M236" s="206"/>
      <c r="N236" s="207"/>
      <c r="O236" s="207"/>
      <c r="P236" s="207"/>
      <c r="Q236" s="207"/>
      <c r="R236" s="207"/>
      <c r="S236" s="207"/>
      <c r="T236" s="185"/>
      <c r="U236" s="185"/>
      <c r="V236" s="171"/>
      <c r="W236" s="171"/>
      <c r="X236" s="171"/>
      <c r="Y236" s="171"/>
      <c r="Z236" s="171"/>
    </row>
    <row r="237" spans="1:26" ht="21" customHeight="1" x14ac:dyDescent="0.3">
      <c r="A237" s="200"/>
      <c r="B237" s="201"/>
      <c r="C237" s="201"/>
      <c r="D237" s="201"/>
      <c r="E237" s="201"/>
      <c r="F237" s="201"/>
      <c r="G237" s="201"/>
      <c r="H237" s="201"/>
      <c r="I237" s="201"/>
      <c r="J237" s="171"/>
      <c r="K237" s="212"/>
      <c r="L237" s="212"/>
      <c r="M237" s="203"/>
      <c r="N237" s="241"/>
      <c r="O237" s="241"/>
      <c r="P237" s="241"/>
      <c r="Q237" s="241"/>
      <c r="R237" s="241"/>
      <c r="S237" s="241"/>
      <c r="T237" s="242"/>
      <c r="U237" s="242"/>
      <c r="V237" s="171"/>
      <c r="W237" s="171"/>
      <c r="X237" s="171"/>
      <c r="Y237" s="171"/>
      <c r="Z237" s="171"/>
    </row>
    <row r="238" spans="1:26" ht="9.75" customHeight="1" x14ac:dyDescent="0.3">
      <c r="A238" s="199"/>
      <c r="B238" s="201"/>
      <c r="C238" s="201"/>
      <c r="D238" s="201"/>
      <c r="E238" s="201"/>
      <c r="F238" s="201"/>
      <c r="G238" s="201"/>
      <c r="H238" s="201"/>
      <c r="I238" s="201"/>
      <c r="J238" s="171"/>
      <c r="K238" s="212"/>
      <c r="L238" s="212"/>
      <c r="M238" s="206"/>
      <c r="N238" s="243"/>
      <c r="O238" s="243"/>
      <c r="P238" s="243"/>
      <c r="Q238" s="243"/>
      <c r="R238" s="243"/>
      <c r="S238" s="243"/>
      <c r="T238" s="244"/>
      <c r="U238" s="244"/>
      <c r="V238" s="171"/>
      <c r="W238" s="171"/>
      <c r="X238" s="171"/>
      <c r="Y238" s="171"/>
      <c r="Z238" s="171"/>
    </row>
    <row r="239" spans="1:26" ht="21" customHeight="1" x14ac:dyDescent="0.3">
      <c r="A239" s="200"/>
      <c r="B239" s="201"/>
      <c r="C239" s="201"/>
      <c r="D239" s="201"/>
      <c r="E239" s="201"/>
      <c r="F239" s="201"/>
      <c r="G239" s="201"/>
      <c r="H239" s="201"/>
      <c r="I239" s="201"/>
      <c r="J239" s="171"/>
      <c r="K239" s="212"/>
      <c r="L239" s="212"/>
      <c r="M239" s="203"/>
      <c r="N239" s="241"/>
      <c r="O239" s="241"/>
      <c r="P239" s="241"/>
      <c r="Q239" s="241"/>
      <c r="R239" s="241"/>
      <c r="S239" s="241"/>
      <c r="T239" s="242"/>
      <c r="U239" s="242"/>
      <c r="V239" s="171"/>
      <c r="W239" s="171"/>
      <c r="X239" s="171"/>
      <c r="Y239" s="171"/>
      <c r="Z239" s="171"/>
    </row>
    <row r="240" spans="1:26" ht="9.75" customHeight="1" x14ac:dyDescent="0.3">
      <c r="A240" s="199"/>
      <c r="B240" s="201"/>
      <c r="C240" s="201"/>
      <c r="D240" s="201"/>
      <c r="E240" s="201"/>
      <c r="F240" s="201"/>
      <c r="G240" s="201"/>
      <c r="H240" s="201"/>
      <c r="I240" s="201"/>
      <c r="J240" s="171"/>
      <c r="K240" s="212"/>
      <c r="L240" s="212"/>
      <c r="M240" s="206"/>
      <c r="N240" s="243"/>
      <c r="O240" s="243"/>
      <c r="P240" s="243"/>
      <c r="Q240" s="243"/>
      <c r="R240" s="243"/>
      <c r="S240" s="243"/>
      <c r="T240" s="244"/>
      <c r="U240" s="244"/>
      <c r="V240" s="171"/>
      <c r="W240" s="171"/>
      <c r="X240" s="171"/>
      <c r="Y240" s="171"/>
      <c r="Z240" s="171"/>
    </row>
    <row r="241" spans="1:26" ht="21" customHeight="1" x14ac:dyDescent="0.3">
      <c r="A241" s="200"/>
      <c r="B241" s="201"/>
      <c r="C241" s="201"/>
      <c r="D241" s="201"/>
      <c r="E241" s="201"/>
      <c r="F241" s="201"/>
      <c r="G241" s="201"/>
      <c r="H241" s="201"/>
      <c r="I241" s="201"/>
      <c r="J241" s="171"/>
      <c r="K241" s="212"/>
      <c r="L241" s="212"/>
      <c r="M241" s="203"/>
      <c r="N241" s="241"/>
      <c r="O241" s="241"/>
      <c r="P241" s="241"/>
      <c r="Q241" s="241"/>
      <c r="R241" s="241"/>
      <c r="S241" s="241"/>
      <c r="T241" s="242"/>
      <c r="U241" s="242"/>
      <c r="V241" s="171"/>
      <c r="W241" s="171"/>
      <c r="X241" s="171"/>
      <c r="Y241" s="171"/>
      <c r="Z241" s="171"/>
    </row>
    <row r="242" spans="1:26" ht="9.75" customHeight="1" x14ac:dyDescent="0.3">
      <c r="A242" s="199"/>
      <c r="B242" s="201"/>
      <c r="C242" s="201"/>
      <c r="D242" s="201"/>
      <c r="E242" s="201"/>
      <c r="F242" s="201"/>
      <c r="G242" s="201"/>
      <c r="H242" s="201"/>
      <c r="I242" s="201"/>
      <c r="J242" s="171"/>
      <c r="K242" s="212"/>
      <c r="L242" s="212"/>
      <c r="M242" s="206"/>
      <c r="N242" s="243"/>
      <c r="O242" s="243"/>
      <c r="P242" s="243"/>
      <c r="Q242" s="243"/>
      <c r="R242" s="243"/>
      <c r="S242" s="243"/>
      <c r="T242" s="244"/>
      <c r="U242" s="244"/>
      <c r="V242" s="171"/>
      <c r="W242" s="171"/>
      <c r="X242" s="171"/>
      <c r="Y242" s="171"/>
      <c r="Z242" s="171"/>
    </row>
    <row r="243" spans="1:26" ht="21" customHeight="1" x14ac:dyDescent="0.3">
      <c r="A243" s="200"/>
      <c r="B243" s="201"/>
      <c r="C243" s="201"/>
      <c r="D243" s="201"/>
      <c r="E243" s="201"/>
      <c r="F243" s="201"/>
      <c r="G243" s="201"/>
      <c r="H243" s="201"/>
      <c r="I243" s="201"/>
      <c r="J243" s="171"/>
      <c r="K243" s="212"/>
      <c r="L243" s="212"/>
      <c r="M243" s="203"/>
      <c r="N243" s="241"/>
      <c r="O243" s="241"/>
      <c r="P243" s="241"/>
      <c r="Q243" s="241"/>
      <c r="R243" s="241"/>
      <c r="S243" s="241"/>
      <c r="T243" s="242"/>
      <c r="U243" s="242"/>
      <c r="V243" s="171"/>
      <c r="W243" s="171"/>
      <c r="X243" s="171"/>
      <c r="Y243" s="171"/>
      <c r="Z243" s="171"/>
    </row>
    <row r="244" spans="1:26" ht="9.75" customHeight="1" x14ac:dyDescent="0.3">
      <c r="A244" s="199"/>
      <c r="B244" s="201"/>
      <c r="C244" s="201"/>
      <c r="D244" s="201"/>
      <c r="E244" s="201"/>
      <c r="F244" s="201"/>
      <c r="G244" s="201"/>
      <c r="H244" s="201"/>
      <c r="I244" s="201"/>
      <c r="J244" s="171"/>
      <c r="K244" s="212"/>
      <c r="L244" s="212"/>
      <c r="M244" s="206"/>
      <c r="N244" s="243"/>
      <c r="O244" s="243"/>
      <c r="P244" s="243"/>
      <c r="Q244" s="243"/>
      <c r="R244" s="243"/>
      <c r="S244" s="243"/>
      <c r="T244" s="244"/>
      <c r="U244" s="244"/>
      <c r="V244" s="171"/>
      <c r="W244" s="171"/>
      <c r="X244" s="171"/>
      <c r="Y244" s="171"/>
      <c r="Z244" s="171"/>
    </row>
    <row r="245" spans="1:26" ht="21" customHeight="1" x14ac:dyDescent="0.3">
      <c r="A245" s="200"/>
      <c r="B245" s="201"/>
      <c r="C245" s="201"/>
      <c r="D245" s="201"/>
      <c r="E245" s="201"/>
      <c r="F245" s="201"/>
      <c r="G245" s="201"/>
      <c r="H245" s="201"/>
      <c r="I245" s="201"/>
      <c r="J245" s="171"/>
      <c r="K245" s="212"/>
      <c r="L245" s="212"/>
      <c r="M245" s="203"/>
      <c r="N245" s="241"/>
      <c r="O245" s="241"/>
      <c r="P245" s="241"/>
      <c r="Q245" s="241"/>
      <c r="R245" s="241"/>
      <c r="S245" s="241"/>
      <c r="T245" s="242"/>
      <c r="U245" s="242"/>
      <c r="V245" s="171"/>
      <c r="W245" s="171"/>
      <c r="X245" s="171"/>
      <c r="Y245" s="171"/>
      <c r="Z245" s="171"/>
    </row>
    <row r="246" spans="1:26" ht="9.75" customHeight="1" x14ac:dyDescent="0.3">
      <c r="A246" s="199"/>
      <c r="B246" s="201"/>
      <c r="C246" s="201"/>
      <c r="D246" s="201"/>
      <c r="E246" s="201"/>
      <c r="F246" s="201"/>
      <c r="G246" s="201"/>
      <c r="H246" s="201"/>
      <c r="I246" s="201"/>
      <c r="J246" s="171"/>
      <c r="K246" s="212"/>
      <c r="L246" s="212"/>
      <c r="M246" s="206"/>
      <c r="N246" s="243"/>
      <c r="O246" s="243"/>
      <c r="P246" s="243"/>
      <c r="Q246" s="243"/>
      <c r="R246" s="243"/>
      <c r="S246" s="243"/>
      <c r="T246" s="244"/>
      <c r="U246" s="244"/>
      <c r="V246" s="171"/>
      <c r="W246" s="171"/>
      <c r="X246" s="171"/>
      <c r="Y246" s="171"/>
      <c r="Z246" s="171"/>
    </row>
    <row r="247" spans="1:26" ht="21" customHeight="1" x14ac:dyDescent="0.3">
      <c r="A247" s="200"/>
      <c r="B247" s="201"/>
      <c r="C247" s="201"/>
      <c r="D247" s="201"/>
      <c r="E247" s="201"/>
      <c r="F247" s="201"/>
      <c r="G247" s="201"/>
      <c r="H247" s="201"/>
      <c r="I247" s="201"/>
      <c r="J247" s="171"/>
      <c r="K247" s="212"/>
      <c r="L247" s="212"/>
      <c r="M247" s="203"/>
      <c r="N247" s="241"/>
      <c r="O247" s="241"/>
      <c r="P247" s="241"/>
      <c r="Q247" s="241"/>
      <c r="R247" s="241"/>
      <c r="S247" s="241"/>
      <c r="T247" s="242"/>
      <c r="U247" s="242"/>
      <c r="V247" s="171"/>
      <c r="W247" s="171"/>
      <c r="X247" s="171"/>
      <c r="Y247" s="171"/>
      <c r="Z247" s="171"/>
    </row>
    <row r="248" spans="1:26" ht="9.75" customHeight="1" x14ac:dyDescent="0.3">
      <c r="A248" s="199"/>
      <c r="B248" s="201"/>
      <c r="C248" s="201"/>
      <c r="D248" s="201"/>
      <c r="E248" s="201"/>
      <c r="F248" s="201"/>
      <c r="G248" s="201"/>
      <c r="H248" s="201"/>
      <c r="I248" s="201"/>
      <c r="J248" s="171"/>
      <c r="K248" s="212"/>
      <c r="L248" s="212"/>
      <c r="M248" s="206"/>
      <c r="N248" s="243"/>
      <c r="O248" s="243"/>
      <c r="P248" s="243"/>
      <c r="Q248" s="243"/>
      <c r="R248" s="243"/>
      <c r="S248" s="243"/>
      <c r="T248" s="244"/>
      <c r="U248" s="244"/>
      <c r="V248" s="171"/>
      <c r="W248" s="171"/>
      <c r="X248" s="171"/>
      <c r="Y248" s="171"/>
      <c r="Z248" s="171"/>
    </row>
    <row r="249" spans="1:26" ht="21" customHeight="1" x14ac:dyDescent="0.3">
      <c r="A249" s="200"/>
      <c r="B249" s="201"/>
      <c r="C249" s="201"/>
      <c r="D249" s="201"/>
      <c r="E249" s="201"/>
      <c r="F249" s="201"/>
      <c r="G249" s="201"/>
      <c r="H249" s="201"/>
      <c r="I249" s="201"/>
      <c r="J249" s="171"/>
      <c r="K249" s="212"/>
      <c r="L249" s="212"/>
      <c r="M249" s="203"/>
      <c r="N249" s="241"/>
      <c r="O249" s="241"/>
      <c r="P249" s="241"/>
      <c r="Q249" s="241"/>
      <c r="R249" s="241"/>
      <c r="S249" s="241"/>
      <c r="T249" s="242"/>
      <c r="U249" s="242"/>
      <c r="V249" s="171"/>
      <c r="W249" s="171"/>
      <c r="X249" s="171"/>
      <c r="Y249" s="171"/>
      <c r="Z249" s="171"/>
    </row>
    <row r="250" spans="1:26" ht="9.75" customHeight="1" x14ac:dyDescent="0.3">
      <c r="A250" s="199"/>
      <c r="B250" s="201"/>
      <c r="C250" s="201"/>
      <c r="D250" s="201"/>
      <c r="E250" s="201"/>
      <c r="F250" s="201"/>
      <c r="G250" s="201"/>
      <c r="H250" s="201"/>
      <c r="I250" s="201"/>
      <c r="J250" s="171"/>
      <c r="K250" s="212"/>
      <c r="L250" s="212"/>
      <c r="M250" s="206"/>
      <c r="N250" s="243"/>
      <c r="O250" s="243"/>
      <c r="P250" s="243"/>
      <c r="Q250" s="243"/>
      <c r="R250" s="243"/>
      <c r="S250" s="243"/>
      <c r="T250" s="244"/>
      <c r="U250" s="244"/>
      <c r="V250" s="171"/>
      <c r="W250" s="171"/>
      <c r="X250" s="171"/>
      <c r="Y250" s="171"/>
      <c r="Z250" s="171"/>
    </row>
    <row r="251" spans="1:26" ht="21" customHeight="1" x14ac:dyDescent="0.3">
      <c r="A251" s="200"/>
      <c r="B251" s="201"/>
      <c r="C251" s="201"/>
      <c r="D251" s="201"/>
      <c r="E251" s="201"/>
      <c r="F251" s="201"/>
      <c r="G251" s="201"/>
      <c r="H251" s="201"/>
      <c r="I251" s="201"/>
      <c r="J251" s="171"/>
      <c r="K251" s="212"/>
      <c r="L251" s="212"/>
      <c r="M251" s="203"/>
      <c r="N251" s="241"/>
      <c r="O251" s="241"/>
      <c r="P251" s="241"/>
      <c r="Q251" s="241"/>
      <c r="R251" s="241"/>
      <c r="S251" s="241"/>
      <c r="T251" s="242"/>
      <c r="U251" s="242"/>
      <c r="V251" s="171"/>
      <c r="W251" s="171"/>
      <c r="X251" s="171"/>
      <c r="Y251" s="171"/>
      <c r="Z251" s="171"/>
    </row>
    <row r="252" spans="1:26" ht="9.75" customHeight="1" x14ac:dyDescent="0.3">
      <c r="A252" s="199"/>
      <c r="B252" s="201"/>
      <c r="C252" s="201"/>
      <c r="D252" s="201"/>
      <c r="E252" s="201"/>
      <c r="F252" s="201"/>
      <c r="G252" s="201"/>
      <c r="H252" s="201"/>
      <c r="I252" s="201"/>
      <c r="J252" s="171"/>
      <c r="K252" s="212"/>
      <c r="L252" s="212"/>
      <c r="M252" s="206"/>
      <c r="N252" s="243"/>
      <c r="O252" s="243"/>
      <c r="P252" s="243"/>
      <c r="Q252" s="243"/>
      <c r="R252" s="243"/>
      <c r="S252" s="243"/>
      <c r="T252" s="244"/>
      <c r="U252" s="244"/>
      <c r="V252" s="171"/>
      <c r="W252" s="171"/>
      <c r="X252" s="171"/>
      <c r="Y252" s="171"/>
      <c r="Z252" s="171"/>
    </row>
    <row r="253" spans="1:26" ht="21" customHeight="1" x14ac:dyDescent="0.3">
      <c r="A253" s="200"/>
      <c r="B253" s="201"/>
      <c r="C253" s="201"/>
      <c r="D253" s="201"/>
      <c r="E253" s="201"/>
      <c r="F253" s="201"/>
      <c r="G253" s="201"/>
      <c r="H253" s="201"/>
      <c r="I253" s="201"/>
      <c r="J253" s="171"/>
      <c r="K253" s="212"/>
      <c r="L253" s="212"/>
      <c r="M253" s="203"/>
      <c r="N253" s="243"/>
      <c r="O253" s="243"/>
      <c r="P253" s="243"/>
      <c r="Q253" s="243"/>
      <c r="R253" s="243"/>
      <c r="S253" s="243"/>
      <c r="T253" s="244"/>
      <c r="U253" s="244"/>
      <c r="V253" s="171"/>
      <c r="W253" s="171"/>
      <c r="X253" s="171"/>
      <c r="Y253" s="171"/>
      <c r="Z253" s="171"/>
    </row>
    <row r="254" spans="1:26" ht="9.75" customHeight="1" x14ac:dyDescent="0.3">
      <c r="A254" s="199"/>
      <c r="B254" s="201"/>
      <c r="C254" s="201"/>
      <c r="D254" s="201"/>
      <c r="E254" s="201"/>
      <c r="F254" s="201"/>
      <c r="G254" s="201"/>
      <c r="H254" s="201"/>
      <c r="I254" s="201"/>
      <c r="J254" s="171"/>
      <c r="K254" s="212"/>
      <c r="L254" s="212"/>
      <c r="M254" s="206"/>
      <c r="N254" s="243"/>
      <c r="O254" s="243"/>
      <c r="P254" s="243"/>
      <c r="Q254" s="243"/>
      <c r="R254" s="243"/>
      <c r="S254" s="243"/>
      <c r="T254" s="244"/>
      <c r="U254" s="244"/>
      <c r="V254" s="171"/>
      <c r="W254" s="171"/>
      <c r="X254" s="171"/>
      <c r="Y254" s="171"/>
      <c r="Z254" s="171"/>
    </row>
    <row r="255" spans="1:26" ht="21" customHeight="1" x14ac:dyDescent="0.3">
      <c r="A255" s="200"/>
      <c r="B255" s="201"/>
      <c r="C255" s="201"/>
      <c r="D255" s="201"/>
      <c r="E255" s="201"/>
      <c r="F255" s="201"/>
      <c r="G255" s="201"/>
      <c r="H255" s="201"/>
      <c r="I255" s="201"/>
      <c r="J255" s="171"/>
      <c r="K255" s="212"/>
      <c r="L255" s="212"/>
      <c r="M255" s="203"/>
      <c r="N255" s="241"/>
      <c r="O255" s="241"/>
      <c r="P255" s="241"/>
      <c r="Q255" s="241"/>
      <c r="R255" s="241"/>
      <c r="S255" s="241"/>
      <c r="T255" s="242"/>
      <c r="U255" s="242"/>
      <c r="V255" s="171"/>
      <c r="W255" s="171"/>
      <c r="X255" s="171"/>
      <c r="Y255" s="171"/>
      <c r="Z255" s="171"/>
    </row>
    <row r="256" spans="1:26" ht="9.75" customHeight="1" x14ac:dyDescent="0.3">
      <c r="A256" s="199"/>
      <c r="B256" s="201"/>
      <c r="C256" s="201"/>
      <c r="D256" s="201"/>
      <c r="E256" s="201"/>
      <c r="F256" s="201"/>
      <c r="G256" s="201"/>
      <c r="H256" s="201"/>
      <c r="I256" s="201"/>
      <c r="J256" s="171"/>
      <c r="K256" s="212"/>
      <c r="L256" s="212"/>
      <c r="M256" s="206"/>
      <c r="N256" s="243"/>
      <c r="O256" s="243"/>
      <c r="P256" s="243"/>
      <c r="Q256" s="243"/>
      <c r="R256" s="243"/>
      <c r="S256" s="243"/>
      <c r="T256" s="244"/>
      <c r="U256" s="244"/>
      <c r="V256" s="171"/>
      <c r="W256" s="171"/>
      <c r="X256" s="171"/>
      <c r="Y256" s="171"/>
      <c r="Z256" s="171"/>
    </row>
    <row r="257" spans="1:26" ht="21" customHeight="1" x14ac:dyDescent="0.3">
      <c r="A257" s="200"/>
      <c r="B257" s="201"/>
      <c r="C257" s="201"/>
      <c r="D257" s="201"/>
      <c r="E257" s="201"/>
      <c r="F257" s="201"/>
      <c r="G257" s="201"/>
      <c r="H257" s="201"/>
      <c r="I257" s="201"/>
      <c r="J257" s="171"/>
      <c r="K257" s="212"/>
      <c r="L257" s="212"/>
      <c r="M257" s="203"/>
      <c r="N257" s="241"/>
      <c r="O257" s="241"/>
      <c r="P257" s="241"/>
      <c r="Q257" s="241"/>
      <c r="R257" s="241"/>
      <c r="S257" s="241"/>
      <c r="T257" s="242"/>
      <c r="U257" s="242"/>
      <c r="V257" s="171"/>
      <c r="W257" s="171"/>
      <c r="X257" s="171"/>
      <c r="Y257" s="171"/>
      <c r="Z257" s="171"/>
    </row>
    <row r="258" spans="1:26" ht="9.75" customHeight="1" x14ac:dyDescent="0.3">
      <c r="A258" s="199"/>
      <c r="B258" s="201"/>
      <c r="C258" s="201"/>
      <c r="D258" s="201"/>
      <c r="E258" s="201"/>
      <c r="F258" s="201"/>
      <c r="G258" s="201"/>
      <c r="H258" s="201"/>
      <c r="I258" s="201"/>
      <c r="J258" s="171"/>
      <c r="K258" s="212"/>
      <c r="L258" s="212"/>
      <c r="M258" s="206"/>
      <c r="N258" s="243"/>
      <c r="O258" s="243"/>
      <c r="P258" s="243"/>
      <c r="Q258" s="243"/>
      <c r="R258" s="243"/>
      <c r="S258" s="243"/>
      <c r="T258" s="244"/>
      <c r="U258" s="244"/>
      <c r="V258" s="171"/>
      <c r="W258" s="171"/>
      <c r="X258" s="171"/>
      <c r="Y258" s="171"/>
      <c r="Z258" s="171"/>
    </row>
    <row r="259" spans="1:26" ht="21" customHeight="1" x14ac:dyDescent="0.3">
      <c r="A259" s="200"/>
      <c r="B259" s="201"/>
      <c r="C259" s="201"/>
      <c r="D259" s="201"/>
      <c r="E259" s="201"/>
      <c r="F259" s="201"/>
      <c r="G259" s="201"/>
      <c r="H259" s="201"/>
      <c r="I259" s="201"/>
      <c r="J259" s="171"/>
      <c r="K259" s="212"/>
      <c r="L259" s="212"/>
      <c r="M259" s="203"/>
      <c r="N259" s="241"/>
      <c r="O259" s="241"/>
      <c r="P259" s="241"/>
      <c r="Q259" s="241"/>
      <c r="R259" s="241"/>
      <c r="S259" s="241"/>
      <c r="T259" s="242"/>
      <c r="U259" s="242"/>
      <c r="V259" s="171"/>
      <c r="W259" s="171"/>
      <c r="X259" s="171"/>
      <c r="Y259" s="171"/>
      <c r="Z259" s="171"/>
    </row>
    <row r="260" spans="1:26" ht="9.75" customHeight="1" x14ac:dyDescent="0.3">
      <c r="A260" s="199"/>
      <c r="B260" s="201"/>
      <c r="C260" s="201"/>
      <c r="D260" s="201"/>
      <c r="E260" s="201"/>
      <c r="F260" s="201"/>
      <c r="G260" s="201"/>
      <c r="H260" s="201"/>
      <c r="I260" s="201"/>
      <c r="J260" s="171"/>
      <c r="K260" s="212"/>
      <c r="L260" s="212"/>
      <c r="M260" s="206"/>
      <c r="N260" s="243"/>
      <c r="O260" s="243"/>
      <c r="P260" s="243"/>
      <c r="Q260" s="243"/>
      <c r="R260" s="243"/>
      <c r="S260" s="243"/>
      <c r="T260" s="244"/>
      <c r="U260" s="244"/>
      <c r="V260" s="171"/>
      <c r="W260" s="171"/>
      <c r="X260" s="171"/>
      <c r="Y260" s="171"/>
      <c r="Z260" s="171"/>
    </row>
    <row r="261" spans="1:26" ht="21" customHeight="1" x14ac:dyDescent="0.3">
      <c r="A261" s="200"/>
      <c r="B261" s="201"/>
      <c r="C261" s="201"/>
      <c r="D261" s="201"/>
      <c r="E261" s="201"/>
      <c r="F261" s="201"/>
      <c r="G261" s="201"/>
      <c r="H261" s="201"/>
      <c r="I261" s="201"/>
      <c r="J261" s="171"/>
      <c r="K261" s="212"/>
      <c r="L261" s="212"/>
      <c r="M261" s="203"/>
      <c r="N261" s="241"/>
      <c r="O261" s="241"/>
      <c r="P261" s="241"/>
      <c r="Q261" s="241"/>
      <c r="R261" s="241"/>
      <c r="S261" s="241"/>
      <c r="T261" s="242"/>
      <c r="U261" s="242"/>
      <c r="V261" s="171"/>
      <c r="W261" s="171"/>
      <c r="X261" s="171"/>
      <c r="Y261" s="171"/>
      <c r="Z261" s="171"/>
    </row>
    <row r="262" spans="1:26" ht="9.75" customHeight="1" x14ac:dyDescent="0.3">
      <c r="A262" s="199"/>
      <c r="B262" s="201"/>
      <c r="C262" s="201"/>
      <c r="D262" s="201"/>
      <c r="E262" s="201"/>
      <c r="F262" s="201"/>
      <c r="G262" s="201"/>
      <c r="H262" s="201"/>
      <c r="I262" s="201"/>
      <c r="J262" s="171"/>
      <c r="K262" s="212"/>
      <c r="L262" s="212"/>
      <c r="M262" s="206"/>
      <c r="N262" s="243"/>
      <c r="O262" s="243"/>
      <c r="P262" s="243"/>
      <c r="Q262" s="243"/>
      <c r="R262" s="243"/>
      <c r="S262" s="243"/>
      <c r="T262" s="244"/>
      <c r="U262" s="244"/>
      <c r="V262" s="171"/>
      <c r="W262" s="171"/>
      <c r="X262" s="171"/>
      <c r="Y262" s="171"/>
      <c r="Z262" s="171"/>
    </row>
    <row r="263" spans="1:26" ht="21" customHeight="1" x14ac:dyDescent="0.3">
      <c r="A263" s="200"/>
      <c r="B263" s="201"/>
      <c r="C263" s="201"/>
      <c r="D263" s="201"/>
      <c r="E263" s="201"/>
      <c r="F263" s="201"/>
      <c r="G263" s="201"/>
      <c r="H263" s="201"/>
      <c r="I263" s="201"/>
      <c r="J263" s="171"/>
      <c r="K263" s="212"/>
      <c r="L263" s="212"/>
      <c r="M263" s="203"/>
      <c r="N263" s="241"/>
      <c r="O263" s="241"/>
      <c r="P263" s="241"/>
      <c r="Q263" s="241"/>
      <c r="R263" s="241"/>
      <c r="S263" s="241"/>
      <c r="T263" s="242"/>
      <c r="U263" s="242"/>
      <c r="V263" s="171"/>
      <c r="W263" s="171"/>
      <c r="X263" s="171"/>
      <c r="Y263" s="171"/>
      <c r="Z263" s="171"/>
    </row>
    <row r="264" spans="1:26" ht="9.75" customHeight="1" x14ac:dyDescent="0.3">
      <c r="A264" s="199"/>
      <c r="B264" s="201"/>
      <c r="C264" s="201"/>
      <c r="D264" s="201"/>
      <c r="E264" s="201"/>
      <c r="F264" s="201"/>
      <c r="G264" s="201"/>
      <c r="H264" s="201"/>
      <c r="I264" s="201"/>
      <c r="J264" s="171"/>
      <c r="K264" s="212"/>
      <c r="L264" s="212"/>
      <c r="M264" s="206"/>
      <c r="N264" s="243"/>
      <c r="O264" s="243"/>
      <c r="P264" s="243"/>
      <c r="Q264" s="243"/>
      <c r="R264" s="243"/>
      <c r="S264" s="243"/>
      <c r="T264" s="244"/>
      <c r="U264" s="244"/>
      <c r="V264" s="171"/>
      <c r="W264" s="171"/>
      <c r="X264" s="171"/>
      <c r="Y264" s="171"/>
      <c r="Z264" s="171"/>
    </row>
    <row r="265" spans="1:26" ht="21" customHeight="1" x14ac:dyDescent="0.3">
      <c r="A265" s="200"/>
      <c r="B265" s="201"/>
      <c r="C265" s="201"/>
      <c r="D265" s="201"/>
      <c r="E265" s="201"/>
      <c r="F265" s="201"/>
      <c r="G265" s="201"/>
      <c r="H265" s="201"/>
      <c r="I265" s="201"/>
      <c r="J265" s="171"/>
      <c r="K265" s="212"/>
      <c r="L265" s="212"/>
      <c r="M265" s="203"/>
      <c r="N265" s="243"/>
      <c r="O265" s="243"/>
      <c r="P265" s="243"/>
      <c r="Q265" s="243"/>
      <c r="R265" s="243"/>
      <c r="S265" s="243"/>
      <c r="T265" s="244"/>
      <c r="U265" s="244"/>
      <c r="V265" s="171"/>
      <c r="W265" s="171"/>
      <c r="X265" s="171"/>
      <c r="Y265" s="171"/>
      <c r="Z265" s="171"/>
    </row>
    <row r="266" spans="1:26" ht="9.75" customHeight="1" x14ac:dyDescent="0.3">
      <c r="A266" s="199"/>
      <c r="B266" s="201"/>
      <c r="C266" s="201"/>
      <c r="D266" s="201"/>
      <c r="E266" s="201"/>
      <c r="F266" s="201"/>
      <c r="G266" s="201"/>
      <c r="H266" s="201"/>
      <c r="I266" s="201"/>
      <c r="J266" s="171"/>
      <c r="K266" s="212"/>
      <c r="L266" s="212"/>
      <c r="M266" s="206"/>
      <c r="N266" s="243"/>
      <c r="O266" s="243"/>
      <c r="P266" s="243"/>
      <c r="Q266" s="243"/>
      <c r="R266" s="243"/>
      <c r="S266" s="243"/>
      <c r="T266" s="244"/>
      <c r="U266" s="244"/>
      <c r="V266" s="171"/>
      <c r="W266" s="171"/>
      <c r="X266" s="171"/>
      <c r="Y266" s="171"/>
      <c r="Z266" s="171"/>
    </row>
    <row r="267" spans="1:26" ht="21" customHeight="1" x14ac:dyDescent="0.3">
      <c r="A267" s="200"/>
      <c r="B267" s="201"/>
      <c r="C267" s="201"/>
      <c r="D267" s="201"/>
      <c r="E267" s="201"/>
      <c r="F267" s="201"/>
      <c r="G267" s="201"/>
      <c r="H267" s="201"/>
      <c r="I267" s="201"/>
      <c r="J267" s="171"/>
      <c r="K267" s="212"/>
      <c r="L267" s="212"/>
      <c r="M267" s="203"/>
      <c r="N267" s="241"/>
      <c r="O267" s="241"/>
      <c r="P267" s="241"/>
      <c r="Q267" s="241"/>
      <c r="R267" s="241"/>
      <c r="S267" s="241"/>
      <c r="T267" s="242"/>
      <c r="U267" s="242"/>
      <c r="V267" s="171"/>
      <c r="W267" s="171"/>
      <c r="X267" s="171"/>
      <c r="Y267" s="171"/>
      <c r="Z267" s="171"/>
    </row>
    <row r="268" spans="1:26" ht="9.75" customHeight="1" x14ac:dyDescent="0.3">
      <c r="A268" s="199"/>
      <c r="B268" s="255"/>
      <c r="C268" s="255"/>
      <c r="D268" s="255"/>
      <c r="E268" s="255"/>
      <c r="F268" s="255"/>
      <c r="G268" s="255"/>
      <c r="H268" s="255"/>
      <c r="I268" s="255"/>
      <c r="J268" s="171"/>
      <c r="K268" s="212"/>
      <c r="L268" s="212"/>
      <c r="M268" s="206"/>
      <c r="N268" s="256"/>
      <c r="O268" s="256"/>
      <c r="P268" s="256"/>
      <c r="Q268" s="256"/>
      <c r="R268" s="256"/>
      <c r="S268" s="256"/>
      <c r="T268" s="255"/>
      <c r="U268" s="255"/>
      <c r="V268" s="171"/>
      <c r="W268" s="171"/>
      <c r="X268" s="171"/>
      <c r="Y268" s="171"/>
      <c r="Z268" s="171"/>
    </row>
    <row r="269" spans="1:26" ht="9.75" customHeight="1" x14ac:dyDescent="0.3">
      <c r="A269" s="257"/>
      <c r="B269" s="258"/>
      <c r="C269" s="258"/>
      <c r="D269" s="258"/>
      <c r="E269" s="258"/>
      <c r="F269" s="258"/>
      <c r="G269" s="258"/>
      <c r="H269" s="258"/>
      <c r="I269" s="258"/>
      <c r="J269" s="171"/>
      <c r="K269" s="212"/>
      <c r="L269" s="212"/>
      <c r="M269" s="259"/>
      <c r="N269" s="260"/>
      <c r="O269" s="260"/>
      <c r="P269" s="260"/>
      <c r="Q269" s="260"/>
      <c r="R269" s="260"/>
      <c r="S269" s="260"/>
      <c r="T269" s="258"/>
      <c r="U269" s="258"/>
      <c r="V269" s="171"/>
      <c r="W269" s="171"/>
      <c r="X269" s="171"/>
      <c r="Y269" s="171"/>
      <c r="Z269" s="171"/>
    </row>
    <row r="270" spans="1:26" ht="9.75" customHeight="1" x14ac:dyDescent="0.3">
      <c r="A270" s="173"/>
      <c r="B270" s="261"/>
      <c r="C270" s="261"/>
      <c r="D270" s="195"/>
      <c r="E270" s="261"/>
      <c r="F270" s="261"/>
      <c r="G270" s="195"/>
      <c r="H270" s="261"/>
      <c r="I270" s="261"/>
      <c r="J270" s="171"/>
      <c r="K270" s="212"/>
      <c r="L270" s="212"/>
      <c r="M270" s="212"/>
      <c r="N270" s="212"/>
      <c r="O270" s="212"/>
      <c r="P270" s="212"/>
      <c r="Q270" s="212"/>
      <c r="R270" s="212"/>
      <c r="S270" s="212"/>
      <c r="T270" s="171"/>
      <c r="U270" s="171"/>
      <c r="V270" s="171"/>
      <c r="W270" s="171"/>
      <c r="X270" s="171"/>
      <c r="Y270" s="171"/>
      <c r="Z270" s="171"/>
    </row>
    <row r="271" spans="1:26" ht="15.75" customHeight="1" x14ac:dyDescent="0.3">
      <c r="A271" s="171"/>
      <c r="B271" s="171"/>
      <c r="C271" s="171"/>
      <c r="D271" s="171"/>
      <c r="E271" s="171"/>
      <c r="F271" s="171"/>
      <c r="G271" s="171"/>
      <c r="H271" s="171"/>
      <c r="I271" s="171"/>
      <c r="J271" s="171"/>
      <c r="K271" s="212"/>
      <c r="L271" s="212"/>
      <c r="M271" s="212"/>
      <c r="N271" s="212"/>
      <c r="O271" s="212"/>
      <c r="P271" s="212"/>
      <c r="Q271" s="212"/>
      <c r="R271" s="212"/>
      <c r="S271" s="212"/>
      <c r="T271" s="171"/>
      <c r="U271" s="171"/>
      <c r="V271" s="171"/>
      <c r="W271" s="171"/>
      <c r="X271" s="171"/>
      <c r="Y271" s="171"/>
      <c r="Z271" s="171"/>
    </row>
    <row r="272" spans="1:26" ht="15.75" customHeight="1" x14ac:dyDescent="0.3">
      <c r="A272" s="171"/>
      <c r="B272" s="171"/>
      <c r="C272" s="171"/>
      <c r="D272" s="171"/>
      <c r="E272" s="171"/>
      <c r="F272" s="171"/>
      <c r="G272" s="171"/>
      <c r="H272" s="171"/>
      <c r="I272" s="171"/>
      <c r="J272" s="171"/>
      <c r="K272" s="212"/>
      <c r="L272" s="212"/>
      <c r="M272" s="212"/>
      <c r="N272" s="212"/>
      <c r="O272" s="212"/>
      <c r="P272" s="212"/>
      <c r="Q272" s="212"/>
      <c r="R272" s="212"/>
      <c r="S272" s="212"/>
      <c r="T272" s="171"/>
      <c r="U272" s="171"/>
      <c r="V272" s="171"/>
      <c r="W272" s="171"/>
      <c r="X272" s="171"/>
      <c r="Y272" s="171"/>
      <c r="Z272" s="171"/>
    </row>
    <row r="273" spans="11:19" ht="15" customHeight="1" x14ac:dyDescent="0.3">
      <c r="K273" s="204"/>
      <c r="L273" s="204"/>
      <c r="M273" s="204"/>
      <c r="N273" s="204"/>
      <c r="O273" s="204"/>
      <c r="P273" s="204"/>
      <c r="Q273" s="204"/>
      <c r="R273" s="204"/>
      <c r="S273" s="204"/>
    </row>
    <row r="274" spans="11:19" ht="15" customHeight="1" x14ac:dyDescent="0.3">
      <c r="K274" s="204"/>
      <c r="L274" s="204"/>
      <c r="M274" s="204"/>
      <c r="N274" s="204"/>
      <c r="O274" s="204"/>
      <c r="P274" s="204"/>
      <c r="Q274" s="204"/>
      <c r="R274" s="204"/>
      <c r="S274" s="204"/>
    </row>
    <row r="275" spans="11:19" ht="15" customHeight="1" x14ac:dyDescent="0.3">
      <c r="K275" s="204"/>
      <c r="L275" s="204"/>
      <c r="M275" s="204"/>
      <c r="N275" s="204"/>
      <c r="O275" s="204"/>
      <c r="P275" s="204"/>
      <c r="Q275" s="204"/>
      <c r="R275" s="204"/>
      <c r="S275" s="204"/>
    </row>
  </sheetData>
  <sheetProtection algorithmName="SHA-512" hashValue="oqlnF9spbheOC3CSiKLeakc5q+FpkkhEF40Ta+VnW2iTx0NHcAlWS8+N3i5xqwo9nv4w+jl1EwPPXnQ7BWhg1g==" saltValue="0iEb7TjoV3PF2ppzZiDLlA==" spinCount="100000" sheet="1" objects="1" scenarios="1"/>
  <mergeCells count="12">
    <mergeCell ref="A228:I228"/>
    <mergeCell ref="A2:I2"/>
    <mergeCell ref="A3:I3"/>
    <mergeCell ref="A49:I49"/>
    <mergeCell ref="A50:I50"/>
    <mergeCell ref="A93:I93"/>
    <mergeCell ref="A94:I94"/>
    <mergeCell ref="A139:I139"/>
    <mergeCell ref="A140:I140"/>
    <mergeCell ref="A183:I183"/>
    <mergeCell ref="A184:I184"/>
    <mergeCell ref="A227:I227"/>
  </mergeCells>
  <printOptions horizontalCentered="1"/>
  <pageMargins left="0.51181102362204722" right="0.51181102362204722" top="0.74803149606299213" bottom="0.74803149606299213" header="0" footer="0"/>
  <pageSetup paperSize="9" scale="58" orientation="landscape" r:id="rId1"/>
  <rowBreaks count="2" manualBreakCount="2">
    <brk id="47" max="8" man="1"/>
    <brk id="225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CC30E-F683-464A-ACE5-6FD0884FBCEC}">
  <sheetPr>
    <tabColor rgb="FF00B0F0"/>
  </sheetPr>
  <dimension ref="A1:Z42"/>
  <sheetViews>
    <sheetView view="pageBreakPreview" zoomScale="70" zoomScaleNormal="100" zoomScaleSheetLayoutView="70" workbookViewId="0">
      <selection activeCell="G5" sqref="G5"/>
    </sheetView>
  </sheetViews>
  <sheetFormatPr defaultColWidth="14.42578125" defaultRowHeight="15" customHeight="1" x14ac:dyDescent="0.3"/>
  <cols>
    <col min="1" max="1" width="66.85546875" style="264" customWidth="1"/>
    <col min="2" max="2" width="40.85546875" style="264" customWidth="1"/>
    <col min="3" max="3" width="33" style="264" customWidth="1"/>
    <col min="4" max="4" width="37.7109375" style="264" customWidth="1"/>
    <col min="5" max="5" width="37.85546875" style="264" customWidth="1"/>
    <col min="6" max="6" width="0.140625" style="264" customWidth="1"/>
    <col min="7" max="7" width="25.140625" style="264" customWidth="1"/>
    <col min="8" max="8" width="13.85546875" style="264" customWidth="1"/>
    <col min="9" max="9" width="16.28515625" style="264" customWidth="1"/>
    <col min="10" max="10" width="20.7109375" style="264" customWidth="1"/>
    <col min="11" max="11" width="10.7109375" style="264" customWidth="1"/>
    <col min="12" max="12" width="11.42578125" style="264" customWidth="1"/>
    <col min="13" max="13" width="16.7109375" style="264" customWidth="1"/>
    <col min="14" max="14" width="11.5703125" style="264" customWidth="1"/>
    <col min="15" max="15" width="9.140625" style="264" customWidth="1"/>
    <col min="16" max="16" width="10.28515625" style="264" customWidth="1"/>
    <col min="17" max="26" width="9.140625" style="264" customWidth="1"/>
    <col min="27" max="16384" width="14.42578125" style="264"/>
  </cols>
  <sheetData>
    <row r="1" spans="1:26" ht="12.75" customHeight="1" x14ac:dyDescent="0.3">
      <c r="A1" s="262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</row>
    <row r="2" spans="1:26" ht="22.5" customHeight="1" x14ac:dyDescent="0.3">
      <c r="A2" s="648" t="s">
        <v>131</v>
      </c>
      <c r="B2" s="648"/>
      <c r="C2" s="648"/>
      <c r="D2" s="648"/>
      <c r="E2" s="648"/>
      <c r="F2" s="265"/>
      <c r="G2" s="265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</row>
    <row r="3" spans="1:26" ht="22.5" customHeight="1" x14ac:dyDescent="0.3">
      <c r="A3" s="649" t="s">
        <v>132</v>
      </c>
      <c r="B3" s="649"/>
      <c r="C3" s="649"/>
      <c r="D3" s="649"/>
      <c r="E3" s="649"/>
      <c r="F3" s="265"/>
      <c r="G3" s="265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</row>
    <row r="4" spans="1:26" ht="12.75" customHeight="1" x14ac:dyDescent="0.3">
      <c r="A4" s="262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ht="10.5" customHeight="1" x14ac:dyDescent="0.3">
      <c r="A5" s="268"/>
      <c r="B5" s="269"/>
      <c r="C5" s="269"/>
      <c r="D5" s="269"/>
      <c r="E5" s="269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</row>
    <row r="6" spans="1:26" ht="51.75" customHeight="1" x14ac:dyDescent="0.3">
      <c r="A6" s="270" t="s">
        <v>0</v>
      </c>
      <c r="B6" s="271" t="s">
        <v>21</v>
      </c>
      <c r="C6" s="650" t="s">
        <v>133</v>
      </c>
      <c r="D6" s="651"/>
      <c r="E6" s="651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</row>
    <row r="7" spans="1:26" ht="23.25" customHeight="1" x14ac:dyDescent="0.3">
      <c r="A7" s="273" t="s">
        <v>1</v>
      </c>
      <c r="B7" s="274" t="s">
        <v>2</v>
      </c>
      <c r="C7" s="652" t="s">
        <v>134</v>
      </c>
      <c r="D7" s="652"/>
      <c r="E7" s="652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</row>
    <row r="8" spans="1:26" ht="24.75" customHeight="1" x14ac:dyDescent="0.3">
      <c r="A8" s="271"/>
      <c r="B8" s="271"/>
      <c r="C8" s="271" t="s">
        <v>4</v>
      </c>
      <c r="D8" s="271" t="s">
        <v>135</v>
      </c>
      <c r="E8" s="276" t="s">
        <v>136</v>
      </c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</row>
    <row r="9" spans="1:26" ht="18.75" customHeight="1" x14ac:dyDescent="0.3">
      <c r="A9" s="273"/>
      <c r="B9" s="274"/>
      <c r="C9" s="274" t="s">
        <v>5</v>
      </c>
      <c r="D9" s="274" t="s">
        <v>137</v>
      </c>
      <c r="E9" s="274" t="s">
        <v>138</v>
      </c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75"/>
    </row>
    <row r="10" spans="1:26" ht="30" customHeight="1" x14ac:dyDescent="0.3">
      <c r="A10" s="278"/>
      <c r="B10" s="279"/>
      <c r="C10" s="279" t="s">
        <v>32</v>
      </c>
      <c r="D10" s="279" t="s">
        <v>32</v>
      </c>
      <c r="E10" s="279" t="s">
        <v>32</v>
      </c>
      <c r="F10" s="280"/>
      <c r="G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</row>
    <row r="11" spans="1:26" ht="23.25" customHeight="1" x14ac:dyDescent="0.3">
      <c r="A11" s="281" t="s">
        <v>4</v>
      </c>
      <c r="B11" s="282">
        <v>3007</v>
      </c>
      <c r="C11" s="282">
        <v>12813025.300217526</v>
      </c>
      <c r="D11" s="282">
        <v>8091536.9562143777</v>
      </c>
      <c r="E11" s="282">
        <v>4721488.3440031176</v>
      </c>
      <c r="F11" s="283"/>
      <c r="G11" s="283"/>
      <c r="H11" s="283"/>
      <c r="I11" s="284"/>
      <c r="J11" s="280"/>
      <c r="K11" s="283"/>
      <c r="L11" s="284"/>
      <c r="M11" s="284"/>
      <c r="N11" s="284"/>
      <c r="O11" s="283"/>
      <c r="P11" s="283"/>
      <c r="Q11" s="283"/>
      <c r="R11" s="283"/>
      <c r="S11" s="283"/>
      <c r="T11" s="283"/>
      <c r="U11" s="283"/>
      <c r="V11" s="283"/>
      <c r="W11" s="283"/>
      <c r="X11" s="283"/>
    </row>
    <row r="12" spans="1:26" ht="23.25" customHeight="1" x14ac:dyDescent="0.3">
      <c r="A12" s="285" t="s">
        <v>5</v>
      </c>
      <c r="B12" s="285"/>
      <c r="C12" s="285"/>
      <c r="D12" s="285"/>
      <c r="E12" s="285"/>
      <c r="F12" s="286"/>
      <c r="G12" s="287"/>
      <c r="H12" s="288"/>
      <c r="I12" s="287"/>
      <c r="J12" s="286"/>
      <c r="K12" s="286"/>
      <c r="L12" s="289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6"/>
      <c r="X12" s="286"/>
    </row>
    <row r="13" spans="1:26" ht="5.25" customHeight="1" x14ac:dyDescent="0.3">
      <c r="A13" s="268"/>
      <c r="B13" s="269"/>
      <c r="C13" s="269"/>
      <c r="D13" s="269"/>
      <c r="E13" s="269"/>
      <c r="F13" s="290"/>
      <c r="G13" s="291"/>
      <c r="H13" s="291"/>
      <c r="I13" s="291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</row>
    <row r="14" spans="1:26" ht="8.25" customHeight="1" x14ac:dyDescent="0.3">
      <c r="A14" s="292"/>
      <c r="B14" s="293"/>
      <c r="C14" s="293"/>
      <c r="D14" s="293"/>
      <c r="E14" s="293"/>
      <c r="F14" s="290"/>
      <c r="G14" s="291"/>
      <c r="H14" s="291"/>
      <c r="I14" s="291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</row>
    <row r="15" spans="1:26" s="296" customFormat="1" ht="22.5" customHeight="1" x14ac:dyDescent="0.3">
      <c r="A15" s="294" t="s">
        <v>6</v>
      </c>
      <c r="B15" s="295">
        <v>14</v>
      </c>
      <c r="C15" s="295">
        <v>9909.6958000000013</v>
      </c>
      <c r="D15" s="295">
        <v>2266.3963799999997</v>
      </c>
      <c r="E15" s="295">
        <v>7643.2994200000003</v>
      </c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</row>
    <row r="16" spans="1:26" s="300" customFormat="1" ht="22.5" customHeight="1" x14ac:dyDescent="0.25">
      <c r="A16" s="297" t="s">
        <v>7</v>
      </c>
      <c r="B16" s="298"/>
      <c r="C16" s="298"/>
      <c r="D16" s="298"/>
      <c r="E16" s="298"/>
      <c r="F16" s="286"/>
      <c r="G16" s="299"/>
      <c r="H16" s="299"/>
      <c r="I16" s="299"/>
      <c r="J16" s="299"/>
      <c r="K16" s="299"/>
      <c r="L16" s="299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</row>
    <row r="17" spans="1:26" ht="9" customHeight="1" x14ac:dyDescent="0.3">
      <c r="A17" s="301"/>
      <c r="B17" s="302"/>
      <c r="C17" s="302"/>
      <c r="D17" s="302"/>
      <c r="E17" s="302"/>
      <c r="F17" s="290"/>
      <c r="G17" s="303"/>
      <c r="H17" s="303"/>
      <c r="I17" s="303"/>
      <c r="J17" s="303"/>
      <c r="K17" s="303"/>
      <c r="L17" s="303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</row>
    <row r="18" spans="1:26" s="296" customFormat="1" ht="22.5" customHeight="1" x14ac:dyDescent="0.3">
      <c r="A18" s="294" t="s">
        <v>8</v>
      </c>
      <c r="B18" s="295">
        <v>18</v>
      </c>
      <c r="C18" s="295">
        <v>453039.31360128539</v>
      </c>
      <c r="D18" s="295">
        <v>313823.17959131917</v>
      </c>
      <c r="E18" s="295">
        <v>139216.13400996622</v>
      </c>
      <c r="F18" s="283"/>
      <c r="G18" s="304"/>
      <c r="H18" s="304"/>
      <c r="I18" s="304"/>
      <c r="J18" s="304"/>
      <c r="K18" s="304"/>
      <c r="L18" s="304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283"/>
    </row>
    <row r="19" spans="1:26" s="300" customFormat="1" ht="21.75" customHeight="1" x14ac:dyDescent="0.25">
      <c r="A19" s="297" t="s">
        <v>9</v>
      </c>
      <c r="B19" s="298"/>
      <c r="C19" s="298"/>
      <c r="D19" s="298"/>
      <c r="E19" s="298"/>
      <c r="F19" s="286"/>
      <c r="G19" s="299"/>
      <c r="H19" s="299"/>
      <c r="I19" s="299"/>
      <c r="J19" s="299"/>
      <c r="K19" s="299"/>
      <c r="L19" s="299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</row>
    <row r="20" spans="1:26" ht="9" customHeight="1" x14ac:dyDescent="0.3">
      <c r="A20" s="301"/>
      <c r="B20" s="302"/>
      <c r="C20" s="302"/>
      <c r="D20" s="302"/>
      <c r="E20" s="302"/>
      <c r="F20" s="290"/>
      <c r="G20" s="303"/>
      <c r="H20" s="303"/>
      <c r="I20" s="303"/>
      <c r="J20" s="303"/>
      <c r="K20" s="303"/>
      <c r="L20" s="303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</row>
    <row r="21" spans="1:26" s="296" customFormat="1" ht="22.5" customHeight="1" x14ac:dyDescent="0.3">
      <c r="A21" s="294" t="s">
        <v>10</v>
      </c>
      <c r="B21" s="295">
        <v>2214</v>
      </c>
      <c r="C21" s="295">
        <v>9498907.7768010385</v>
      </c>
      <c r="D21" s="295">
        <v>6713675.8483725665</v>
      </c>
      <c r="E21" s="295">
        <v>2785231.9284284441</v>
      </c>
      <c r="F21" s="283"/>
      <c r="G21" s="304"/>
      <c r="H21" s="304"/>
      <c r="I21" s="304"/>
      <c r="J21" s="304"/>
      <c r="K21" s="304"/>
      <c r="L21" s="304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</row>
    <row r="22" spans="1:26" s="300" customFormat="1" ht="22.5" customHeight="1" x14ac:dyDescent="0.25">
      <c r="A22" s="297" t="s">
        <v>11</v>
      </c>
      <c r="B22" s="298"/>
      <c r="C22" s="298"/>
      <c r="D22" s="298"/>
      <c r="E22" s="298"/>
      <c r="F22" s="286"/>
      <c r="G22" s="299"/>
      <c r="H22" s="299"/>
      <c r="I22" s="299"/>
      <c r="J22" s="299"/>
      <c r="K22" s="299"/>
      <c r="L22" s="299"/>
      <c r="M22" s="299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</row>
    <row r="23" spans="1:26" ht="9" customHeight="1" x14ac:dyDescent="0.3">
      <c r="A23" s="301"/>
      <c r="B23" s="302"/>
      <c r="C23" s="302"/>
      <c r="D23" s="302"/>
      <c r="E23" s="302"/>
      <c r="F23" s="290"/>
      <c r="G23" s="303"/>
      <c r="H23" s="303"/>
      <c r="I23" s="303"/>
      <c r="J23" s="303"/>
      <c r="K23" s="303"/>
      <c r="L23" s="303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</row>
    <row r="24" spans="1:26" s="296" customFormat="1" ht="22.5" customHeight="1" x14ac:dyDescent="0.3">
      <c r="A24" s="294" t="s">
        <v>12</v>
      </c>
      <c r="B24" s="295">
        <v>15</v>
      </c>
      <c r="C24" s="295">
        <v>9547.7165621459917</v>
      </c>
      <c r="D24" s="295">
        <v>38.767000000000003</v>
      </c>
      <c r="E24" s="295">
        <v>9508.9495621459919</v>
      </c>
      <c r="F24" s="283"/>
      <c r="G24" s="304"/>
      <c r="H24" s="304"/>
      <c r="I24" s="304"/>
      <c r="J24" s="304"/>
      <c r="K24" s="304"/>
      <c r="L24" s="304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</row>
    <row r="25" spans="1:26" s="300" customFormat="1" ht="22.5" customHeight="1" x14ac:dyDescent="0.25">
      <c r="A25" s="297" t="s">
        <v>13</v>
      </c>
      <c r="B25" s="298"/>
      <c r="C25" s="298"/>
      <c r="D25" s="298"/>
      <c r="E25" s="298"/>
      <c r="F25" s="286"/>
      <c r="G25" s="299"/>
      <c r="H25" s="299"/>
      <c r="I25" s="299"/>
      <c r="J25" s="299"/>
      <c r="K25" s="299"/>
      <c r="L25" s="299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</row>
    <row r="26" spans="1:26" ht="9" customHeight="1" x14ac:dyDescent="0.3">
      <c r="A26" s="301"/>
      <c r="B26" s="302"/>
      <c r="C26" s="302"/>
      <c r="D26" s="302"/>
      <c r="E26" s="302"/>
      <c r="F26" s="290"/>
      <c r="G26" s="303"/>
      <c r="H26" s="303"/>
      <c r="I26" s="303"/>
      <c r="J26" s="303"/>
      <c r="K26" s="303"/>
      <c r="L26" s="303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</row>
    <row r="27" spans="1:26" s="296" customFormat="1" ht="22.5" customHeight="1" x14ac:dyDescent="0.3">
      <c r="A27" s="294" t="s">
        <v>14</v>
      </c>
      <c r="B27" s="295">
        <v>746</v>
      </c>
      <c r="C27" s="295">
        <v>2841620.7974530547</v>
      </c>
      <c r="D27" s="295">
        <v>1061732.7648704923</v>
      </c>
      <c r="E27" s="295">
        <v>1779888.0325825617</v>
      </c>
      <c r="F27" s="305"/>
      <c r="G27" s="304"/>
      <c r="H27" s="304"/>
      <c r="I27" s="304"/>
      <c r="J27" s="304"/>
      <c r="K27" s="304"/>
      <c r="L27" s="304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</row>
    <row r="28" spans="1:26" s="300" customFormat="1" ht="22.5" customHeight="1" x14ac:dyDescent="0.25">
      <c r="A28" s="297" t="s">
        <v>15</v>
      </c>
      <c r="F28" s="267"/>
      <c r="G28" s="299"/>
      <c r="H28" s="299"/>
      <c r="I28" s="299"/>
      <c r="J28" s="299"/>
      <c r="K28" s="299"/>
      <c r="L28" s="299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</row>
    <row r="29" spans="1:26" ht="9" customHeight="1" x14ac:dyDescent="0.3">
      <c r="A29" s="301"/>
      <c r="B29" s="306"/>
      <c r="C29" s="306"/>
      <c r="D29" s="306"/>
      <c r="E29" s="306"/>
      <c r="F29" s="290"/>
      <c r="G29" s="303"/>
      <c r="H29" s="303"/>
      <c r="I29" s="303"/>
      <c r="J29" s="303"/>
      <c r="K29" s="303"/>
      <c r="L29" s="303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</row>
    <row r="30" spans="1:26" ht="9" customHeight="1" x14ac:dyDescent="0.3">
      <c r="A30" s="307"/>
      <c r="B30" s="308"/>
      <c r="C30" s="308"/>
      <c r="D30" s="308"/>
      <c r="E30" s="308"/>
      <c r="F30" s="263"/>
      <c r="G30" s="309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</row>
    <row r="31" spans="1:26" ht="15.75" customHeight="1" x14ac:dyDescent="0.3">
      <c r="A31" s="310"/>
      <c r="B31" s="311"/>
      <c r="C31" s="311"/>
      <c r="D31" s="311"/>
      <c r="E31" s="312"/>
      <c r="F31" s="311"/>
      <c r="G31" s="311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</row>
    <row r="32" spans="1:26" ht="15.75" customHeight="1" x14ac:dyDescent="0.3">
      <c r="A32" s="313"/>
      <c r="B32" s="313"/>
      <c r="C32" s="314"/>
      <c r="D32" s="315"/>
      <c r="E32" s="316"/>
      <c r="F32" s="315">
        <f>25701191.31/1000000</f>
        <v>25.701191309999999</v>
      </c>
      <c r="G32" s="313"/>
      <c r="H32" s="263"/>
      <c r="I32" s="317"/>
      <c r="J32" s="317"/>
      <c r="K32" s="317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</row>
    <row r="33" spans="1:26" ht="15.75" customHeight="1" x14ac:dyDescent="0.3">
      <c r="A33" s="318"/>
      <c r="B33" s="319"/>
      <c r="C33" s="320"/>
      <c r="D33" s="320"/>
      <c r="E33" s="320"/>
      <c r="F33" s="315"/>
      <c r="G33" s="321"/>
      <c r="H33" s="263"/>
      <c r="I33" s="317"/>
      <c r="J33" s="317"/>
      <c r="K33" s="317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</row>
    <row r="34" spans="1:26" ht="15.75" customHeight="1" x14ac:dyDescent="0.3">
      <c r="A34" s="318"/>
      <c r="B34" s="319"/>
      <c r="C34" s="320"/>
      <c r="D34" s="320"/>
      <c r="E34" s="320"/>
      <c r="F34" s="322"/>
      <c r="G34" s="321"/>
      <c r="H34" s="263"/>
      <c r="I34" s="317"/>
      <c r="J34" s="317"/>
      <c r="K34" s="317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</row>
    <row r="35" spans="1:26" ht="15.75" customHeight="1" x14ac:dyDescent="0.3">
      <c r="A35" s="318"/>
      <c r="B35" s="319"/>
      <c r="C35" s="320"/>
      <c r="D35" s="320"/>
      <c r="E35" s="320"/>
      <c r="F35" s="315"/>
      <c r="G35" s="321"/>
      <c r="H35" s="263"/>
      <c r="I35" s="317"/>
      <c r="J35" s="317"/>
      <c r="K35" s="317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</row>
    <row r="36" spans="1:26" ht="15.75" customHeight="1" x14ac:dyDescent="0.3">
      <c r="A36" s="318"/>
      <c r="B36" s="319"/>
      <c r="C36" s="320"/>
      <c r="D36" s="320"/>
      <c r="E36" s="320"/>
      <c r="F36" s="315"/>
      <c r="G36" s="321"/>
      <c r="H36" s="263"/>
      <c r="I36" s="317"/>
      <c r="J36" s="317"/>
      <c r="K36" s="317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</row>
    <row r="37" spans="1:26" ht="15.75" customHeight="1" x14ac:dyDescent="0.3">
      <c r="A37" s="318"/>
      <c r="B37" s="319"/>
      <c r="C37" s="320"/>
      <c r="D37" s="320"/>
      <c r="E37" s="320"/>
      <c r="F37" s="322"/>
      <c r="G37" s="321"/>
      <c r="H37" s="263"/>
      <c r="I37" s="317"/>
      <c r="J37" s="317"/>
      <c r="K37" s="317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</row>
    <row r="38" spans="1:26" ht="15.75" customHeight="1" x14ac:dyDescent="0.3">
      <c r="A38" s="323"/>
      <c r="B38" s="324"/>
      <c r="C38" s="325"/>
      <c r="D38" s="325"/>
      <c r="E38" s="325"/>
      <c r="F38" s="315"/>
      <c r="G38" s="326"/>
      <c r="H38" s="263"/>
      <c r="I38" s="317"/>
      <c r="J38" s="317"/>
      <c r="K38" s="317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</row>
    <row r="39" spans="1:26" ht="15.75" customHeight="1" x14ac:dyDescent="0.3">
      <c r="A39" s="327"/>
      <c r="B39" s="263"/>
      <c r="C39" s="314"/>
      <c r="D39" s="315"/>
      <c r="E39" s="312"/>
      <c r="F39" s="315"/>
      <c r="G39" s="263"/>
      <c r="H39" s="263"/>
      <c r="I39" s="317"/>
      <c r="J39" s="317"/>
      <c r="K39" s="317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</row>
    <row r="40" spans="1:26" ht="15.75" customHeight="1" x14ac:dyDescent="0.3">
      <c r="A40" s="327"/>
      <c r="B40" s="263"/>
      <c r="C40" s="314"/>
      <c r="D40" s="322"/>
      <c r="E40" s="312"/>
      <c r="F40" s="322"/>
      <c r="G40" s="263"/>
      <c r="H40" s="263"/>
      <c r="I40" s="317"/>
      <c r="J40" s="317"/>
      <c r="K40" s="317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</row>
    <row r="41" spans="1:26" ht="15.75" customHeight="1" x14ac:dyDescent="0.3">
      <c r="A41" s="327"/>
      <c r="B41" s="263"/>
      <c r="C41" s="314"/>
      <c r="D41" s="315"/>
      <c r="E41" s="312"/>
      <c r="F41" s="315">
        <f>67541056.75/1000000</f>
        <v>67.541056749999996</v>
      </c>
      <c r="G41" s="263"/>
      <c r="H41" s="263"/>
      <c r="I41" s="317"/>
      <c r="J41" s="317"/>
      <c r="K41" s="317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</row>
    <row r="42" spans="1:26" ht="15.75" customHeight="1" x14ac:dyDescent="0.3">
      <c r="A42" s="327"/>
      <c r="B42" s="263"/>
      <c r="C42" s="314"/>
      <c r="D42" s="315"/>
      <c r="E42" s="312"/>
      <c r="F42" s="315"/>
      <c r="G42" s="263"/>
      <c r="H42" s="263"/>
      <c r="I42" s="317"/>
      <c r="J42" s="317"/>
      <c r="K42" s="317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</row>
  </sheetData>
  <sheetProtection algorithmName="SHA-512" hashValue="f5RcxLOEzgjD09ILvn8qPkrdhI/WxLw/gr+cLSKLPb7Vr4wWRA7kMcueCj5kp8sGwiVqmmE2+2wAMSPATUmp/w==" saltValue="IqfL1Gt+Cm56L2143CEvYA==" spinCount="100000" sheet="1" objects="1" scenarios="1"/>
  <mergeCells count="4">
    <mergeCell ref="A2:E2"/>
    <mergeCell ref="A3:E3"/>
    <mergeCell ref="C6:E6"/>
    <mergeCell ref="C7:E7"/>
  </mergeCells>
  <printOptions horizontalCentered="1"/>
  <pageMargins left="0.51181102362204722" right="0.51181102362204722" top="0.74803149606299213" bottom="0.74803149606299213" header="0" footer="0"/>
  <pageSetup paperSize="9" scale="62" orientation="landscape" r:id="rId1"/>
  <rowBreaks count="1" manualBreakCount="1">
    <brk id="30" max="6" man="1"/>
  </rowBreaks>
  <colBreaks count="1" manualBreakCount="1">
    <brk id="5" max="2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0F71C-C710-4F62-9553-8563D0C6F3E3}">
  <sheetPr>
    <tabColor rgb="FF00B0F0"/>
  </sheetPr>
  <dimension ref="A1:Z560"/>
  <sheetViews>
    <sheetView view="pageBreakPreview" zoomScale="70" zoomScaleNormal="100" zoomScaleSheetLayoutView="70" workbookViewId="0">
      <selection activeCell="F3" sqref="F3"/>
    </sheetView>
  </sheetViews>
  <sheetFormatPr defaultColWidth="14.42578125" defaultRowHeight="15" customHeight="1" x14ac:dyDescent="0.3"/>
  <cols>
    <col min="1" max="1" width="66.5703125" style="330" customWidth="1"/>
    <col min="2" max="2" width="40.85546875" style="330" customWidth="1"/>
    <col min="3" max="3" width="32.7109375" style="330" customWidth="1"/>
    <col min="4" max="4" width="37.7109375" style="330" customWidth="1"/>
    <col min="5" max="5" width="37.85546875" style="330" customWidth="1"/>
    <col min="6" max="6" width="9.140625" style="330" customWidth="1"/>
    <col min="7" max="9" width="19.85546875" style="330" customWidth="1"/>
    <col min="10" max="12" width="24.7109375" style="330" customWidth="1"/>
    <col min="13" max="13" width="18.42578125" style="330" customWidth="1"/>
    <col min="14" max="18" width="13.5703125" style="330" customWidth="1"/>
    <col min="19" max="26" width="9.140625" style="330" customWidth="1"/>
    <col min="27" max="16384" width="14.42578125" style="330"/>
  </cols>
  <sheetData>
    <row r="1" spans="1:26" ht="12" customHeight="1" x14ac:dyDescent="0.3">
      <c r="A1" s="328"/>
      <c r="B1" s="328"/>
      <c r="C1" s="328"/>
      <c r="D1" s="328"/>
      <c r="E1" s="328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</row>
    <row r="2" spans="1:26" ht="22.5" customHeight="1" x14ac:dyDescent="0.3">
      <c r="A2" s="656" t="s">
        <v>139</v>
      </c>
      <c r="B2" s="654"/>
      <c r="C2" s="654"/>
      <c r="D2" s="654"/>
      <c r="E2" s="654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</row>
    <row r="3" spans="1:26" ht="22.5" customHeight="1" x14ac:dyDescent="0.3">
      <c r="A3" s="657" t="s">
        <v>140</v>
      </c>
      <c r="B3" s="654"/>
      <c r="C3" s="654"/>
      <c r="D3" s="654"/>
      <c r="E3" s="654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</row>
    <row r="4" spans="1:26" ht="12" customHeight="1" x14ac:dyDescent="0.3">
      <c r="A4" s="333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</row>
    <row r="5" spans="1:26" ht="12" customHeight="1" x14ac:dyDescent="0.3">
      <c r="A5" s="334"/>
      <c r="B5" s="334"/>
      <c r="C5" s="334"/>
      <c r="D5" s="334"/>
      <c r="E5" s="334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</row>
    <row r="6" spans="1:26" ht="34.5" customHeight="1" x14ac:dyDescent="0.3">
      <c r="A6" s="335" t="s">
        <v>103</v>
      </c>
      <c r="B6" s="336" t="s">
        <v>21</v>
      </c>
      <c r="C6" s="658" t="s">
        <v>22</v>
      </c>
      <c r="D6" s="659"/>
      <c r="E6" s="659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</row>
    <row r="7" spans="1:26" ht="30" customHeight="1" x14ac:dyDescent="0.3">
      <c r="A7" s="334" t="s">
        <v>108</v>
      </c>
      <c r="B7" s="338" t="s">
        <v>2</v>
      </c>
      <c r="C7" s="660" t="s">
        <v>110</v>
      </c>
      <c r="D7" s="660"/>
      <c r="E7" s="660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</row>
    <row r="8" spans="1:26" ht="21.75" customHeight="1" x14ac:dyDescent="0.3">
      <c r="A8" s="340"/>
      <c r="B8" s="341"/>
      <c r="C8" s="336" t="s">
        <v>4</v>
      </c>
      <c r="D8" s="336" t="s">
        <v>135</v>
      </c>
      <c r="E8" s="342" t="s">
        <v>141</v>
      </c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</row>
    <row r="9" spans="1:26" ht="20.25" customHeight="1" x14ac:dyDescent="0.3">
      <c r="A9" s="334"/>
      <c r="B9" s="338"/>
      <c r="C9" s="338" t="s">
        <v>5</v>
      </c>
      <c r="D9" s="338" t="s">
        <v>137</v>
      </c>
      <c r="E9" s="338" t="s">
        <v>138</v>
      </c>
      <c r="F9" s="339"/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</row>
    <row r="10" spans="1:26" ht="30" customHeight="1" x14ac:dyDescent="0.3">
      <c r="A10" s="343"/>
      <c r="B10" s="344"/>
      <c r="C10" s="345" t="s">
        <v>32</v>
      </c>
      <c r="D10" s="345" t="s">
        <v>32</v>
      </c>
      <c r="E10" s="345" t="s">
        <v>32</v>
      </c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329"/>
      <c r="V10" s="329"/>
      <c r="W10" s="329"/>
      <c r="X10" s="329"/>
      <c r="Y10" s="329"/>
      <c r="Z10" s="329"/>
    </row>
    <row r="11" spans="1:26" ht="24" customHeight="1" x14ac:dyDescent="0.3">
      <c r="A11" s="346" t="s">
        <v>4</v>
      </c>
      <c r="B11" s="347">
        <v>3007</v>
      </c>
      <c r="C11" s="347">
        <v>12813025.300217517</v>
      </c>
      <c r="D11" s="347">
        <v>8091536.9562143963</v>
      </c>
      <c r="E11" s="347">
        <v>4721488.3440031195</v>
      </c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</row>
    <row r="12" spans="1:26" ht="24" customHeight="1" x14ac:dyDescent="0.3">
      <c r="A12" s="348" t="s">
        <v>5</v>
      </c>
      <c r="B12" s="347"/>
      <c r="C12" s="347"/>
      <c r="D12" s="347"/>
      <c r="E12" s="347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</row>
    <row r="13" spans="1:26" ht="9" customHeight="1" x14ac:dyDescent="0.3">
      <c r="A13" s="349"/>
      <c r="B13" s="350"/>
      <c r="C13" s="350"/>
      <c r="D13" s="350"/>
      <c r="E13" s="350"/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51"/>
      <c r="Y13" s="351"/>
      <c r="Z13" s="351"/>
    </row>
    <row r="14" spans="1:26" ht="9" customHeight="1" x14ac:dyDescent="0.3">
      <c r="A14" s="352"/>
      <c r="B14" s="353"/>
      <c r="C14" s="353"/>
      <c r="D14" s="353"/>
      <c r="E14" s="353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</row>
    <row r="15" spans="1:26" ht="21.75" customHeight="1" x14ac:dyDescent="0.3">
      <c r="A15" s="355" t="s">
        <v>114</v>
      </c>
      <c r="B15" s="356">
        <v>681</v>
      </c>
      <c r="C15" s="357">
        <v>1784357.9595400053</v>
      </c>
      <c r="D15" s="357">
        <v>1356773.4177629149</v>
      </c>
      <c r="E15" s="357">
        <v>427584.5417770911</v>
      </c>
      <c r="F15" s="354"/>
      <c r="G15" s="358"/>
      <c r="H15" s="359"/>
      <c r="I15" s="360"/>
      <c r="J15" s="361"/>
      <c r="K15" s="361"/>
      <c r="L15" s="361"/>
      <c r="N15" s="362"/>
      <c r="O15" s="358"/>
      <c r="P15" s="358"/>
      <c r="Q15" s="358"/>
      <c r="R15" s="358"/>
      <c r="S15" s="354"/>
      <c r="T15" s="354"/>
      <c r="U15" s="354"/>
      <c r="V15" s="354"/>
      <c r="W15" s="354"/>
      <c r="X15" s="354"/>
      <c r="Y15" s="354"/>
      <c r="Z15" s="354"/>
    </row>
    <row r="16" spans="1:26" ht="9" customHeight="1" x14ac:dyDescent="0.3">
      <c r="A16" s="352"/>
      <c r="B16" s="356"/>
      <c r="C16" s="357"/>
      <c r="D16" s="357"/>
      <c r="E16" s="357"/>
      <c r="F16" s="354"/>
      <c r="G16" s="354"/>
      <c r="H16" s="359"/>
      <c r="I16" s="360"/>
      <c r="J16" s="361"/>
      <c r="K16" s="361"/>
      <c r="L16" s="361"/>
      <c r="N16" s="353"/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</row>
    <row r="17" spans="1:26" ht="21.75" customHeight="1" x14ac:dyDescent="0.3">
      <c r="A17" s="355" t="s">
        <v>115</v>
      </c>
      <c r="B17" s="356">
        <v>104</v>
      </c>
      <c r="C17" s="357">
        <v>772630.33768679528</v>
      </c>
      <c r="D17" s="357">
        <v>689762.8495711846</v>
      </c>
      <c r="E17" s="357">
        <v>82867.488115610686</v>
      </c>
      <c r="F17" s="354"/>
      <c r="G17" s="358"/>
      <c r="H17" s="359"/>
      <c r="I17" s="360"/>
      <c r="J17" s="361"/>
      <c r="K17" s="361"/>
      <c r="L17" s="361"/>
      <c r="N17" s="362"/>
      <c r="O17" s="358"/>
      <c r="P17" s="358"/>
      <c r="Q17" s="358"/>
      <c r="R17" s="358"/>
      <c r="S17" s="354"/>
      <c r="T17" s="354"/>
      <c r="U17" s="354"/>
      <c r="V17" s="354"/>
      <c r="W17" s="354"/>
      <c r="X17" s="354"/>
      <c r="Y17" s="354"/>
      <c r="Z17" s="354"/>
    </row>
    <row r="18" spans="1:26" ht="9" customHeight="1" x14ac:dyDescent="0.3">
      <c r="A18" s="352"/>
      <c r="B18" s="356"/>
      <c r="C18" s="357"/>
      <c r="D18" s="357"/>
      <c r="E18" s="357"/>
      <c r="F18" s="354"/>
      <c r="G18" s="354"/>
      <c r="H18" s="359"/>
      <c r="I18" s="360"/>
      <c r="J18" s="361"/>
      <c r="K18" s="361"/>
      <c r="L18" s="361"/>
      <c r="N18" s="353"/>
      <c r="O18" s="354"/>
      <c r="P18" s="354"/>
      <c r="Q18" s="354"/>
      <c r="R18" s="354"/>
      <c r="S18" s="354"/>
      <c r="T18" s="354"/>
      <c r="U18" s="354"/>
      <c r="V18" s="354"/>
      <c r="W18" s="354"/>
      <c r="X18" s="354"/>
      <c r="Y18" s="354"/>
      <c r="Z18" s="354"/>
    </row>
    <row r="19" spans="1:26" ht="21.75" customHeight="1" x14ac:dyDescent="0.3">
      <c r="A19" s="355" t="s">
        <v>116</v>
      </c>
      <c r="B19" s="356">
        <v>10</v>
      </c>
      <c r="C19" s="357">
        <v>13818.969844522489</v>
      </c>
      <c r="D19" s="357">
        <v>8724.2933570785881</v>
      </c>
      <c r="E19" s="357">
        <v>5094.6764874439014</v>
      </c>
      <c r="F19" s="354"/>
      <c r="G19" s="358"/>
      <c r="H19" s="359"/>
      <c r="I19" s="360"/>
      <c r="J19" s="361"/>
      <c r="K19" s="361"/>
      <c r="L19" s="361"/>
      <c r="N19" s="363"/>
      <c r="O19" s="358"/>
      <c r="P19" s="358"/>
      <c r="Q19" s="358"/>
      <c r="R19" s="358"/>
      <c r="S19" s="354"/>
      <c r="T19" s="354"/>
      <c r="U19" s="354"/>
      <c r="V19" s="354"/>
      <c r="W19" s="354"/>
      <c r="X19" s="354"/>
      <c r="Y19" s="354"/>
      <c r="Z19" s="354"/>
    </row>
    <row r="20" spans="1:26" ht="9" customHeight="1" x14ac:dyDescent="0.3">
      <c r="A20" s="352"/>
      <c r="B20" s="356"/>
      <c r="C20" s="357"/>
      <c r="D20" s="357"/>
      <c r="E20" s="357"/>
      <c r="F20" s="354"/>
      <c r="G20" s="354"/>
      <c r="H20" s="359"/>
      <c r="I20" s="360"/>
      <c r="J20" s="361"/>
      <c r="K20" s="361"/>
      <c r="L20" s="361"/>
      <c r="N20" s="353"/>
      <c r="O20" s="354"/>
      <c r="P20" s="354"/>
      <c r="Q20" s="354"/>
      <c r="R20" s="354"/>
      <c r="S20" s="354"/>
      <c r="T20" s="354"/>
      <c r="U20" s="354"/>
      <c r="V20" s="354"/>
      <c r="W20" s="354"/>
      <c r="X20" s="354"/>
      <c r="Y20" s="354"/>
      <c r="Z20" s="354"/>
    </row>
    <row r="21" spans="1:26" ht="21.75" customHeight="1" x14ac:dyDescent="0.3">
      <c r="A21" s="355" t="s">
        <v>117</v>
      </c>
      <c r="B21" s="356">
        <v>71</v>
      </c>
      <c r="C21" s="357">
        <v>711566.56213636755</v>
      </c>
      <c r="D21" s="357">
        <v>405301.79865798925</v>
      </c>
      <c r="E21" s="357">
        <v>306264.76347837847</v>
      </c>
      <c r="F21" s="354"/>
      <c r="G21" s="358"/>
      <c r="H21" s="359"/>
      <c r="I21" s="360"/>
      <c r="J21" s="361"/>
      <c r="K21" s="361"/>
      <c r="L21" s="361"/>
      <c r="N21" s="362"/>
      <c r="O21" s="358"/>
      <c r="P21" s="358"/>
      <c r="Q21" s="358"/>
      <c r="R21" s="358"/>
      <c r="S21" s="354"/>
      <c r="T21" s="354"/>
      <c r="U21" s="354"/>
      <c r="V21" s="354"/>
      <c r="W21" s="354"/>
      <c r="X21" s="354"/>
      <c r="Y21" s="354"/>
      <c r="Z21" s="354"/>
    </row>
    <row r="22" spans="1:26" ht="9" customHeight="1" x14ac:dyDescent="0.3">
      <c r="A22" s="352"/>
      <c r="B22" s="356"/>
      <c r="C22" s="357"/>
      <c r="D22" s="357"/>
      <c r="E22" s="357"/>
      <c r="F22" s="354"/>
      <c r="G22" s="354"/>
      <c r="H22" s="359"/>
      <c r="I22" s="360"/>
      <c r="J22" s="361"/>
      <c r="K22" s="361"/>
      <c r="L22" s="361"/>
      <c r="N22" s="353"/>
      <c r="O22" s="354"/>
      <c r="P22" s="354"/>
      <c r="Q22" s="354"/>
      <c r="R22" s="354"/>
      <c r="S22" s="354"/>
      <c r="T22" s="354"/>
      <c r="U22" s="354"/>
      <c r="V22" s="354"/>
      <c r="W22" s="354"/>
      <c r="X22" s="354"/>
      <c r="Y22" s="354"/>
      <c r="Z22" s="354"/>
    </row>
    <row r="23" spans="1:26" ht="21.75" customHeight="1" x14ac:dyDescent="0.3">
      <c r="A23" s="355" t="s">
        <v>118</v>
      </c>
      <c r="B23" s="356">
        <v>96</v>
      </c>
      <c r="C23" s="357">
        <v>443284.4961453827</v>
      </c>
      <c r="D23" s="357">
        <v>301645.73635321605</v>
      </c>
      <c r="E23" s="357">
        <v>141638.75979216665</v>
      </c>
      <c r="F23" s="354"/>
      <c r="G23" s="358"/>
      <c r="H23" s="359"/>
      <c r="I23" s="360"/>
      <c r="J23" s="361"/>
      <c r="K23" s="361"/>
      <c r="L23" s="361"/>
      <c r="N23" s="362"/>
      <c r="O23" s="358"/>
      <c r="P23" s="358"/>
      <c r="Q23" s="358"/>
      <c r="R23" s="358"/>
      <c r="S23" s="354"/>
      <c r="T23" s="354"/>
      <c r="U23" s="354"/>
      <c r="V23" s="354"/>
      <c r="W23" s="354"/>
      <c r="X23" s="354"/>
      <c r="Y23" s="354"/>
      <c r="Z23" s="354"/>
    </row>
    <row r="24" spans="1:26" ht="9" customHeight="1" x14ac:dyDescent="0.3">
      <c r="A24" s="352"/>
      <c r="B24" s="356"/>
      <c r="C24" s="357"/>
      <c r="D24" s="357"/>
      <c r="E24" s="357"/>
      <c r="F24" s="354"/>
      <c r="G24" s="354"/>
      <c r="H24" s="359"/>
      <c r="I24" s="360"/>
      <c r="J24" s="361"/>
      <c r="K24" s="361"/>
      <c r="L24" s="361"/>
      <c r="N24" s="353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354"/>
      <c r="Z24" s="354"/>
    </row>
    <row r="25" spans="1:26" ht="21.75" customHeight="1" x14ac:dyDescent="0.3">
      <c r="A25" s="355" t="s">
        <v>119</v>
      </c>
      <c r="B25" s="356">
        <v>53</v>
      </c>
      <c r="C25" s="357">
        <v>550340.41437722417</v>
      </c>
      <c r="D25" s="357">
        <v>475557.09432782204</v>
      </c>
      <c r="E25" s="357">
        <v>74783.320049402493</v>
      </c>
      <c r="F25" s="354"/>
      <c r="G25" s="358"/>
      <c r="H25" s="359"/>
      <c r="I25" s="360"/>
      <c r="J25" s="361"/>
      <c r="K25" s="361"/>
      <c r="L25" s="361"/>
      <c r="N25" s="362"/>
      <c r="O25" s="358"/>
      <c r="P25" s="358"/>
      <c r="Q25" s="358"/>
      <c r="R25" s="358"/>
      <c r="S25" s="354"/>
      <c r="T25" s="354"/>
      <c r="U25" s="354"/>
      <c r="V25" s="354"/>
      <c r="W25" s="354"/>
      <c r="X25" s="354"/>
      <c r="Y25" s="354"/>
      <c r="Z25" s="354"/>
    </row>
    <row r="26" spans="1:26" ht="9" customHeight="1" x14ac:dyDescent="0.3">
      <c r="A26" s="352"/>
      <c r="B26" s="356"/>
      <c r="C26" s="357"/>
      <c r="D26" s="357"/>
      <c r="E26" s="357"/>
      <c r="F26" s="354"/>
      <c r="G26" s="354"/>
      <c r="H26" s="359"/>
      <c r="I26" s="360"/>
      <c r="J26" s="361"/>
      <c r="K26" s="361"/>
      <c r="L26" s="361"/>
      <c r="N26" s="353"/>
      <c r="O26" s="354"/>
      <c r="P26" s="354"/>
      <c r="Q26" s="354"/>
      <c r="R26" s="354"/>
      <c r="S26" s="354"/>
      <c r="T26" s="354"/>
      <c r="U26" s="354"/>
      <c r="V26" s="354"/>
      <c r="W26" s="354"/>
      <c r="X26" s="354"/>
      <c r="Y26" s="354"/>
      <c r="Z26" s="354"/>
    </row>
    <row r="27" spans="1:26" ht="21.75" customHeight="1" x14ac:dyDescent="0.3">
      <c r="A27" s="355" t="s">
        <v>120</v>
      </c>
      <c r="B27" s="356">
        <v>283</v>
      </c>
      <c r="C27" s="357">
        <v>1832054.9252057313</v>
      </c>
      <c r="D27" s="357">
        <v>1395294.195538077</v>
      </c>
      <c r="E27" s="357">
        <v>436760.72966765391</v>
      </c>
      <c r="F27" s="354"/>
      <c r="G27" s="358"/>
      <c r="H27" s="359"/>
      <c r="I27" s="360"/>
      <c r="J27" s="361"/>
      <c r="K27" s="361"/>
      <c r="L27" s="361"/>
      <c r="N27" s="362"/>
      <c r="O27" s="358"/>
      <c r="P27" s="358"/>
      <c r="Q27" s="358"/>
      <c r="R27" s="358"/>
      <c r="S27" s="354"/>
      <c r="T27" s="354"/>
      <c r="U27" s="354"/>
      <c r="V27" s="354"/>
      <c r="W27" s="354"/>
      <c r="X27" s="354"/>
      <c r="Y27" s="354"/>
      <c r="Z27" s="354"/>
    </row>
    <row r="28" spans="1:26" ht="9" customHeight="1" x14ac:dyDescent="0.3">
      <c r="A28" s="352"/>
      <c r="B28" s="356"/>
      <c r="C28" s="357"/>
      <c r="D28" s="357"/>
      <c r="E28" s="357"/>
      <c r="F28" s="354"/>
      <c r="G28" s="354"/>
      <c r="H28" s="359"/>
      <c r="I28" s="360"/>
      <c r="J28" s="361"/>
      <c r="K28" s="361"/>
      <c r="L28" s="361"/>
      <c r="N28" s="353"/>
      <c r="O28" s="354"/>
      <c r="P28" s="354"/>
      <c r="Q28" s="354"/>
      <c r="R28" s="354"/>
      <c r="S28" s="354"/>
      <c r="T28" s="354"/>
      <c r="U28" s="354"/>
      <c r="V28" s="354"/>
      <c r="W28" s="354"/>
      <c r="X28" s="354"/>
      <c r="Y28" s="354"/>
      <c r="Z28" s="354"/>
    </row>
    <row r="29" spans="1:26" ht="21.75" customHeight="1" x14ac:dyDescent="0.3">
      <c r="A29" s="355" t="s">
        <v>121</v>
      </c>
      <c r="B29" s="356">
        <v>121</v>
      </c>
      <c r="C29" s="357">
        <v>298957.31425221299</v>
      </c>
      <c r="D29" s="357">
        <v>208486.9843155063</v>
      </c>
      <c r="E29" s="357">
        <v>90470.329936706868</v>
      </c>
      <c r="F29" s="354"/>
      <c r="G29" s="358"/>
      <c r="H29" s="359"/>
      <c r="I29" s="360"/>
      <c r="J29" s="361"/>
      <c r="K29" s="361"/>
      <c r="L29" s="361"/>
      <c r="N29" s="362"/>
      <c r="O29" s="358"/>
      <c r="P29" s="358"/>
      <c r="Q29" s="358"/>
      <c r="R29" s="358"/>
      <c r="S29" s="354"/>
      <c r="T29" s="354"/>
      <c r="U29" s="354"/>
      <c r="V29" s="354"/>
      <c r="W29" s="354"/>
      <c r="X29" s="354"/>
      <c r="Y29" s="354"/>
      <c r="Z29" s="354"/>
    </row>
    <row r="30" spans="1:26" ht="9" customHeight="1" x14ac:dyDescent="0.3">
      <c r="A30" s="352"/>
      <c r="B30" s="356"/>
      <c r="C30" s="357"/>
      <c r="D30" s="357"/>
      <c r="E30" s="357"/>
      <c r="F30" s="354"/>
      <c r="G30" s="354"/>
      <c r="H30" s="359"/>
      <c r="I30" s="360"/>
      <c r="J30" s="361"/>
      <c r="K30" s="361"/>
      <c r="L30" s="361"/>
      <c r="N30" s="353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354"/>
      <c r="Z30" s="354"/>
    </row>
    <row r="31" spans="1:26" ht="21.75" customHeight="1" x14ac:dyDescent="0.3">
      <c r="A31" s="355" t="s">
        <v>122</v>
      </c>
      <c r="B31" s="356">
        <v>3</v>
      </c>
      <c r="C31" s="357">
        <v>15339.384640447952</v>
      </c>
      <c r="D31" s="357">
        <v>8265.5759026933865</v>
      </c>
      <c r="E31" s="357">
        <v>7073.8087377545653</v>
      </c>
      <c r="F31" s="354"/>
      <c r="G31" s="358"/>
      <c r="H31" s="359"/>
      <c r="I31" s="360"/>
      <c r="J31" s="361"/>
      <c r="K31" s="361"/>
      <c r="L31" s="361"/>
      <c r="N31" s="362"/>
      <c r="O31" s="358"/>
      <c r="P31" s="358"/>
      <c r="Q31" s="358"/>
      <c r="R31" s="358"/>
      <c r="S31" s="354"/>
      <c r="T31" s="354"/>
      <c r="U31" s="354"/>
      <c r="V31" s="354"/>
      <c r="W31" s="354"/>
      <c r="X31" s="354"/>
      <c r="Y31" s="354"/>
      <c r="Z31" s="354"/>
    </row>
    <row r="32" spans="1:26" ht="9" customHeight="1" x14ac:dyDescent="0.3">
      <c r="A32" s="352"/>
      <c r="B32" s="356"/>
      <c r="C32" s="357"/>
      <c r="D32" s="357"/>
      <c r="E32" s="357"/>
      <c r="F32" s="354"/>
      <c r="G32" s="354"/>
      <c r="H32" s="359"/>
      <c r="I32" s="360"/>
      <c r="J32" s="361"/>
      <c r="K32" s="361"/>
      <c r="L32" s="361"/>
      <c r="N32" s="353"/>
      <c r="O32" s="354"/>
      <c r="P32" s="354"/>
      <c r="Q32" s="354"/>
      <c r="R32" s="354"/>
      <c r="S32" s="354"/>
      <c r="T32" s="354"/>
      <c r="U32" s="354"/>
      <c r="V32" s="354"/>
      <c r="W32" s="354"/>
      <c r="X32" s="354"/>
      <c r="Y32" s="354"/>
      <c r="Z32" s="354"/>
    </row>
    <row r="33" spans="1:26" ht="21.75" customHeight="1" x14ac:dyDescent="0.3">
      <c r="A33" s="355" t="s">
        <v>123</v>
      </c>
      <c r="B33" s="356">
        <v>1210</v>
      </c>
      <c r="C33" s="357">
        <v>2589042.377886347</v>
      </c>
      <c r="D33" s="357">
        <v>1581252.2055410785</v>
      </c>
      <c r="E33" s="357">
        <v>1007790.1723452661</v>
      </c>
      <c r="F33" s="354"/>
      <c r="G33" s="354"/>
      <c r="H33" s="359"/>
      <c r="I33" s="360"/>
      <c r="J33" s="361"/>
      <c r="K33" s="361"/>
      <c r="L33" s="361"/>
      <c r="N33" s="362"/>
      <c r="O33" s="354"/>
      <c r="P33" s="354"/>
      <c r="Q33" s="354"/>
      <c r="R33" s="354"/>
      <c r="S33" s="354"/>
      <c r="T33" s="354"/>
      <c r="U33" s="354"/>
      <c r="V33" s="354"/>
      <c r="W33" s="354"/>
      <c r="X33" s="354"/>
      <c r="Y33" s="354"/>
      <c r="Z33" s="354"/>
    </row>
    <row r="34" spans="1:26" ht="9" customHeight="1" x14ac:dyDescent="0.3">
      <c r="A34" s="352"/>
      <c r="B34" s="356"/>
      <c r="C34" s="357"/>
      <c r="D34" s="357"/>
      <c r="E34" s="357"/>
      <c r="F34" s="354"/>
      <c r="G34" s="354"/>
      <c r="H34" s="359"/>
      <c r="I34" s="360"/>
      <c r="J34" s="361"/>
      <c r="K34" s="361"/>
      <c r="L34" s="361"/>
      <c r="N34" s="353"/>
      <c r="O34" s="354"/>
      <c r="P34" s="354"/>
      <c r="Q34" s="354"/>
      <c r="R34" s="354"/>
      <c r="S34" s="354"/>
      <c r="T34" s="354"/>
      <c r="U34" s="354"/>
      <c r="V34" s="354"/>
      <c r="W34" s="354"/>
      <c r="X34" s="354"/>
      <c r="Y34" s="354"/>
      <c r="Z34" s="354"/>
    </row>
    <row r="35" spans="1:26" ht="21.75" customHeight="1" x14ac:dyDescent="0.3">
      <c r="A35" s="355" t="s">
        <v>124</v>
      </c>
      <c r="B35" s="356">
        <v>25</v>
      </c>
      <c r="C35" s="357">
        <v>400350.44060855958</v>
      </c>
      <c r="D35" s="357">
        <v>212609.94418113449</v>
      </c>
      <c r="E35" s="357">
        <v>187740.4964274251</v>
      </c>
      <c r="F35" s="354"/>
      <c r="G35" s="354"/>
      <c r="H35" s="359"/>
      <c r="I35" s="360"/>
      <c r="J35" s="361"/>
      <c r="K35" s="361"/>
      <c r="L35" s="361"/>
      <c r="N35" s="362"/>
      <c r="O35" s="354"/>
      <c r="P35" s="354"/>
      <c r="Q35" s="354"/>
      <c r="R35" s="354"/>
      <c r="S35" s="354"/>
      <c r="T35" s="354"/>
      <c r="U35" s="354"/>
      <c r="V35" s="354"/>
      <c r="W35" s="354"/>
      <c r="X35" s="354"/>
      <c r="Y35" s="354"/>
      <c r="Z35" s="354"/>
    </row>
    <row r="36" spans="1:26" ht="9" customHeight="1" x14ac:dyDescent="0.3">
      <c r="A36" s="352"/>
      <c r="B36" s="356"/>
      <c r="C36" s="357"/>
      <c r="D36" s="357"/>
      <c r="E36" s="357"/>
      <c r="F36" s="354"/>
      <c r="G36" s="354"/>
      <c r="H36" s="359"/>
      <c r="I36" s="360"/>
      <c r="J36" s="361"/>
      <c r="K36" s="361"/>
      <c r="L36" s="361"/>
      <c r="N36" s="353"/>
      <c r="O36" s="354"/>
      <c r="P36" s="354"/>
      <c r="Q36" s="354"/>
      <c r="R36" s="354"/>
      <c r="S36" s="354"/>
      <c r="T36" s="354"/>
      <c r="U36" s="354"/>
      <c r="V36" s="354"/>
      <c r="W36" s="354"/>
      <c r="X36" s="354"/>
      <c r="Y36" s="354"/>
      <c r="Z36" s="354"/>
    </row>
    <row r="37" spans="1:26" ht="21.75" customHeight="1" x14ac:dyDescent="0.3">
      <c r="A37" s="355" t="s">
        <v>125</v>
      </c>
      <c r="B37" s="356">
        <v>67</v>
      </c>
      <c r="C37" s="357">
        <v>212975.43047691681</v>
      </c>
      <c r="D37" s="357">
        <v>114106.14527255672</v>
      </c>
      <c r="E37" s="357">
        <v>98869.28520436016</v>
      </c>
      <c r="F37" s="354"/>
      <c r="G37" s="354"/>
      <c r="H37" s="359"/>
      <c r="I37" s="360"/>
      <c r="J37" s="361"/>
      <c r="K37" s="361"/>
      <c r="L37" s="361"/>
      <c r="N37" s="362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354"/>
      <c r="Z37" s="354"/>
    </row>
    <row r="38" spans="1:26" ht="9" customHeight="1" x14ac:dyDescent="0.3">
      <c r="A38" s="352"/>
      <c r="B38" s="356"/>
      <c r="C38" s="357"/>
      <c r="D38" s="357"/>
      <c r="E38" s="357"/>
      <c r="F38" s="354"/>
      <c r="G38" s="354"/>
      <c r="H38" s="359"/>
      <c r="I38" s="360"/>
      <c r="J38" s="361"/>
      <c r="K38" s="361"/>
      <c r="L38" s="361"/>
      <c r="N38" s="353"/>
      <c r="O38" s="354"/>
      <c r="P38" s="354"/>
      <c r="Q38" s="354"/>
      <c r="R38" s="354"/>
      <c r="S38" s="354"/>
      <c r="T38" s="354"/>
      <c r="U38" s="354"/>
      <c r="V38" s="354"/>
      <c r="W38" s="354"/>
      <c r="X38" s="354"/>
      <c r="Y38" s="354"/>
      <c r="Z38" s="354"/>
    </row>
    <row r="39" spans="1:26" ht="21.75" customHeight="1" x14ac:dyDescent="0.3">
      <c r="A39" s="355" t="s">
        <v>126</v>
      </c>
      <c r="B39" s="356">
        <v>103</v>
      </c>
      <c r="C39" s="357">
        <v>576694.91743519669</v>
      </c>
      <c r="D39" s="357">
        <v>358855.55622072984</v>
      </c>
      <c r="E39" s="357">
        <v>217839.36121446671</v>
      </c>
      <c r="F39" s="354"/>
      <c r="G39" s="354"/>
      <c r="H39" s="359"/>
      <c r="I39" s="360"/>
      <c r="J39" s="361"/>
      <c r="K39" s="361"/>
      <c r="L39" s="361"/>
      <c r="N39" s="362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354"/>
      <c r="Z39" s="354"/>
    </row>
    <row r="40" spans="1:26" ht="9" customHeight="1" x14ac:dyDescent="0.3">
      <c r="A40" s="352"/>
      <c r="B40" s="356"/>
      <c r="C40" s="357"/>
      <c r="D40" s="357"/>
      <c r="E40" s="357"/>
      <c r="F40" s="354"/>
      <c r="G40" s="354"/>
      <c r="H40" s="359"/>
      <c r="I40" s="360"/>
      <c r="J40" s="361"/>
      <c r="K40" s="361"/>
      <c r="L40" s="361"/>
      <c r="N40" s="353"/>
      <c r="O40" s="354"/>
      <c r="P40" s="354"/>
      <c r="Q40" s="354"/>
      <c r="R40" s="354"/>
      <c r="S40" s="354"/>
      <c r="T40" s="354"/>
      <c r="U40" s="354"/>
      <c r="V40" s="354"/>
      <c r="W40" s="354"/>
      <c r="X40" s="354"/>
      <c r="Y40" s="354"/>
      <c r="Z40" s="354"/>
    </row>
    <row r="41" spans="1:26" ht="21.75" customHeight="1" x14ac:dyDescent="0.3">
      <c r="A41" s="355" t="s">
        <v>127</v>
      </c>
      <c r="B41" s="356">
        <v>168</v>
      </c>
      <c r="C41" s="357">
        <v>2171209.6534408662</v>
      </c>
      <c r="D41" s="357">
        <v>674393.99109708169</v>
      </c>
      <c r="E41" s="357">
        <v>1496815.662343784</v>
      </c>
      <c r="F41" s="354"/>
      <c r="G41" s="354"/>
      <c r="H41" s="359"/>
      <c r="I41" s="360"/>
      <c r="J41" s="361"/>
      <c r="K41" s="361"/>
      <c r="L41" s="361"/>
      <c r="N41" s="362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354"/>
      <c r="Z41" s="354"/>
    </row>
    <row r="42" spans="1:26" ht="9" customHeight="1" x14ac:dyDescent="0.3">
      <c r="A42" s="352"/>
      <c r="B42" s="356"/>
      <c r="C42" s="357"/>
      <c r="D42" s="357"/>
      <c r="E42" s="357"/>
      <c r="F42" s="354"/>
      <c r="G42" s="354"/>
      <c r="H42" s="359"/>
      <c r="I42" s="360"/>
      <c r="J42" s="361"/>
      <c r="K42" s="361"/>
      <c r="L42" s="361"/>
      <c r="N42" s="353"/>
      <c r="O42" s="354"/>
      <c r="P42" s="354"/>
      <c r="Q42" s="354"/>
      <c r="R42" s="354"/>
      <c r="S42" s="354"/>
      <c r="T42" s="354"/>
      <c r="U42" s="354"/>
      <c r="V42" s="354"/>
      <c r="W42" s="354"/>
      <c r="X42" s="354"/>
      <c r="Y42" s="354"/>
      <c r="Z42" s="354"/>
    </row>
    <row r="43" spans="1:26" ht="21.75" customHeight="1" x14ac:dyDescent="0.3">
      <c r="A43" s="355" t="s">
        <v>128</v>
      </c>
      <c r="B43" s="356">
        <v>4</v>
      </c>
      <c r="C43" s="357">
        <v>22934.124051137707</v>
      </c>
      <c r="D43" s="357">
        <v>12169.051658589979</v>
      </c>
      <c r="E43" s="357">
        <v>10765.072392547729</v>
      </c>
      <c r="F43" s="354"/>
      <c r="G43" s="354"/>
      <c r="H43" s="359"/>
      <c r="I43" s="360"/>
      <c r="J43" s="361"/>
      <c r="K43" s="361"/>
      <c r="L43" s="361"/>
      <c r="N43" s="362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354"/>
      <c r="Z43" s="354"/>
    </row>
    <row r="44" spans="1:26" ht="9" customHeight="1" x14ac:dyDescent="0.3">
      <c r="A44" s="352"/>
      <c r="B44" s="356"/>
      <c r="C44" s="357"/>
      <c r="D44" s="357"/>
      <c r="E44" s="357"/>
      <c r="F44" s="354"/>
      <c r="G44" s="354"/>
      <c r="H44" s="359"/>
      <c r="I44" s="360"/>
      <c r="J44" s="361"/>
      <c r="K44" s="361"/>
      <c r="L44" s="361"/>
      <c r="N44" s="353"/>
      <c r="O44" s="354"/>
      <c r="P44" s="354"/>
      <c r="Q44" s="354"/>
      <c r="R44" s="354"/>
      <c r="S44" s="354"/>
      <c r="T44" s="354"/>
      <c r="U44" s="354"/>
      <c r="V44" s="354"/>
      <c r="W44" s="354"/>
      <c r="X44" s="354"/>
      <c r="Y44" s="354"/>
      <c r="Z44" s="354"/>
    </row>
    <row r="45" spans="1:26" ht="21.75" customHeight="1" x14ac:dyDescent="0.3">
      <c r="A45" s="355" t="s">
        <v>129</v>
      </c>
      <c r="B45" s="356">
        <v>4</v>
      </c>
      <c r="C45" s="357">
        <v>250.98147018272604</v>
      </c>
      <c r="D45" s="357">
        <v>250.98147018272604</v>
      </c>
      <c r="E45" s="357">
        <v>0</v>
      </c>
      <c r="F45" s="354"/>
      <c r="G45" s="354"/>
      <c r="H45" s="359"/>
      <c r="I45" s="360"/>
      <c r="J45" s="361"/>
      <c r="K45" s="361"/>
      <c r="L45" s="361"/>
      <c r="N45" s="363"/>
      <c r="O45" s="354"/>
      <c r="P45" s="354"/>
      <c r="Q45" s="354"/>
      <c r="R45" s="354"/>
      <c r="S45" s="354"/>
      <c r="T45" s="354"/>
      <c r="U45" s="354"/>
      <c r="V45" s="354"/>
      <c r="W45" s="354"/>
      <c r="X45" s="354"/>
      <c r="Y45" s="354"/>
      <c r="Z45" s="354"/>
    </row>
    <row r="46" spans="1:26" ht="6" customHeight="1" x14ac:dyDescent="0.3">
      <c r="A46" s="352"/>
      <c r="B46" s="356"/>
      <c r="C46" s="357"/>
      <c r="D46" s="357"/>
      <c r="E46" s="357"/>
      <c r="F46" s="354"/>
      <c r="G46" s="354"/>
      <c r="H46" s="359"/>
      <c r="I46" s="360"/>
      <c r="J46" s="361"/>
      <c r="K46" s="361"/>
      <c r="L46" s="361"/>
      <c r="N46" s="353"/>
      <c r="O46" s="354"/>
      <c r="P46" s="354"/>
      <c r="Q46" s="354"/>
      <c r="R46" s="354"/>
      <c r="S46" s="354"/>
      <c r="T46" s="354"/>
      <c r="U46" s="354"/>
      <c r="V46" s="354"/>
      <c r="W46" s="354"/>
      <c r="X46" s="354"/>
      <c r="Y46" s="354"/>
      <c r="Z46" s="354"/>
    </row>
    <row r="47" spans="1:26" ht="21" customHeight="1" x14ac:dyDescent="0.3">
      <c r="A47" s="364" t="s">
        <v>130</v>
      </c>
      <c r="B47" s="356">
        <v>4</v>
      </c>
      <c r="C47" s="357">
        <v>417217.01101962168</v>
      </c>
      <c r="D47" s="357">
        <v>288087.13498656038</v>
      </c>
      <c r="E47" s="357">
        <v>129129.8760330613</v>
      </c>
      <c r="F47" s="354"/>
      <c r="G47" s="354"/>
      <c r="H47" s="359"/>
      <c r="I47" s="360"/>
      <c r="J47" s="361"/>
      <c r="K47" s="361"/>
      <c r="L47" s="361"/>
      <c r="N47" s="362"/>
      <c r="O47" s="354"/>
      <c r="P47" s="354"/>
      <c r="Q47" s="354"/>
      <c r="R47" s="354"/>
      <c r="S47" s="354"/>
      <c r="T47" s="354"/>
      <c r="U47" s="354"/>
      <c r="V47" s="354"/>
      <c r="W47" s="354"/>
      <c r="X47" s="354"/>
      <c r="Y47" s="354"/>
      <c r="Z47" s="354"/>
    </row>
    <row r="48" spans="1:26" ht="9" customHeight="1" x14ac:dyDescent="0.3">
      <c r="A48" s="352"/>
      <c r="B48" s="353"/>
      <c r="C48" s="353"/>
      <c r="D48" s="353"/>
      <c r="E48" s="353"/>
      <c r="F48" s="354"/>
      <c r="G48" s="354"/>
      <c r="H48" s="359"/>
      <c r="I48" s="360"/>
      <c r="J48" s="361"/>
      <c r="K48" s="361"/>
      <c r="L48" s="361"/>
      <c r="N48" s="354"/>
      <c r="O48" s="354"/>
      <c r="P48" s="354"/>
      <c r="Q48" s="354"/>
      <c r="R48" s="354"/>
      <c r="S48" s="354"/>
      <c r="T48" s="354"/>
      <c r="U48" s="354"/>
      <c r="V48" s="354"/>
      <c r="W48" s="354"/>
      <c r="X48" s="354"/>
      <c r="Y48" s="354"/>
      <c r="Z48" s="354"/>
    </row>
    <row r="49" spans="1:26" ht="9" customHeight="1" x14ac:dyDescent="0.3">
      <c r="A49" s="349"/>
      <c r="B49" s="365"/>
      <c r="C49" s="365"/>
      <c r="D49" s="365"/>
      <c r="E49" s="365"/>
      <c r="F49" s="329"/>
      <c r="G49" s="329"/>
      <c r="H49" s="359"/>
      <c r="I49" s="360"/>
      <c r="J49" s="361"/>
      <c r="K49" s="361"/>
      <c r="L49" s="361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</row>
    <row r="50" spans="1:26" ht="14.25" customHeight="1" x14ac:dyDescent="0.3">
      <c r="A50" s="333"/>
      <c r="B50" s="329"/>
      <c r="C50" s="329"/>
      <c r="D50" s="329"/>
      <c r="E50" s="329"/>
      <c r="F50" s="329"/>
      <c r="G50" s="329"/>
      <c r="H50" s="366"/>
      <c r="I50" s="367"/>
      <c r="J50" s="368"/>
      <c r="K50" s="361"/>
      <c r="L50" s="361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</row>
    <row r="51" spans="1:26" ht="22.5" hidden="1" customHeight="1" x14ac:dyDescent="0.3">
      <c r="A51" s="661" t="s">
        <v>142</v>
      </c>
      <c r="B51" s="654"/>
      <c r="C51" s="654"/>
      <c r="D51" s="654"/>
      <c r="E51" s="654"/>
      <c r="F51" s="369"/>
      <c r="G51" s="369"/>
      <c r="H51" s="359"/>
      <c r="I51" s="360"/>
      <c r="J51" s="361"/>
      <c r="K51" s="361"/>
      <c r="L51" s="361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</row>
    <row r="52" spans="1:26" ht="22.5" hidden="1" customHeight="1" x14ac:dyDescent="0.3">
      <c r="A52" s="655" t="s">
        <v>143</v>
      </c>
      <c r="B52" s="654"/>
      <c r="C52" s="654"/>
      <c r="D52" s="654"/>
      <c r="E52" s="654"/>
      <c r="F52" s="332"/>
      <c r="G52" s="332"/>
      <c r="H52" s="354"/>
      <c r="I52" s="360"/>
      <c r="J52" s="361"/>
      <c r="K52" s="361"/>
      <c r="L52" s="361"/>
      <c r="M52" s="332"/>
      <c r="N52" s="332"/>
      <c r="O52" s="332"/>
      <c r="P52" s="332"/>
      <c r="Q52" s="332"/>
      <c r="R52" s="332"/>
      <c r="S52" s="332"/>
      <c r="T52" s="332"/>
      <c r="U52" s="332"/>
      <c r="V52" s="332"/>
      <c r="W52" s="332"/>
      <c r="X52" s="332"/>
      <c r="Y52" s="332"/>
      <c r="Z52" s="332"/>
    </row>
    <row r="53" spans="1:26" ht="12" hidden="1" customHeight="1" x14ac:dyDescent="0.3">
      <c r="A53" s="333"/>
      <c r="B53" s="329"/>
      <c r="C53" s="329"/>
      <c r="D53" s="329"/>
      <c r="E53" s="329"/>
      <c r="F53" s="329"/>
      <c r="G53" s="329"/>
      <c r="H53" s="359"/>
      <c r="I53" s="360"/>
      <c r="J53" s="361"/>
      <c r="K53" s="361"/>
      <c r="L53" s="361"/>
      <c r="M53" s="329"/>
      <c r="N53" s="329"/>
      <c r="O53" s="329"/>
      <c r="P53" s="329"/>
      <c r="Q53" s="329"/>
      <c r="R53" s="329"/>
      <c r="S53" s="329"/>
      <c r="T53" s="329"/>
      <c r="U53" s="329"/>
      <c r="V53" s="329"/>
      <c r="W53" s="329"/>
      <c r="X53" s="329"/>
      <c r="Y53" s="329"/>
      <c r="Z53" s="329"/>
    </row>
    <row r="54" spans="1:26" ht="34.5" hidden="1" customHeight="1" x14ac:dyDescent="0.3">
      <c r="A54" s="370" t="s">
        <v>103</v>
      </c>
      <c r="B54" s="371" t="s">
        <v>144</v>
      </c>
      <c r="C54" s="341" t="s">
        <v>145</v>
      </c>
      <c r="D54" s="371" t="s">
        <v>146</v>
      </c>
      <c r="E54" s="371" t="s">
        <v>136</v>
      </c>
      <c r="F54" s="337"/>
      <c r="G54" s="337"/>
      <c r="H54" s="354"/>
      <c r="I54" s="360"/>
      <c r="J54" s="361"/>
      <c r="K54" s="361"/>
      <c r="L54" s="361"/>
      <c r="M54" s="337"/>
      <c r="N54" s="337"/>
      <c r="O54" s="337"/>
      <c r="P54" s="337"/>
      <c r="Q54" s="337"/>
      <c r="R54" s="337"/>
      <c r="S54" s="337"/>
      <c r="T54" s="337"/>
      <c r="U54" s="337"/>
      <c r="V54" s="337"/>
      <c r="W54" s="337"/>
      <c r="X54" s="337"/>
      <c r="Y54" s="337"/>
      <c r="Z54" s="337"/>
    </row>
    <row r="55" spans="1:26" ht="30" hidden="1" customHeight="1" x14ac:dyDescent="0.3">
      <c r="A55" s="334" t="s">
        <v>108</v>
      </c>
      <c r="B55" s="372" t="s">
        <v>5</v>
      </c>
      <c r="C55" s="338" t="s">
        <v>147</v>
      </c>
      <c r="D55" s="372" t="s">
        <v>148</v>
      </c>
      <c r="E55" s="372" t="s">
        <v>149</v>
      </c>
      <c r="F55" s="339"/>
      <c r="G55" s="339"/>
      <c r="H55" s="359"/>
      <c r="I55" s="360"/>
      <c r="J55" s="361"/>
      <c r="K55" s="361"/>
      <c r="L55" s="361"/>
      <c r="M55" s="339"/>
      <c r="N55" s="339"/>
      <c r="O55" s="339"/>
      <c r="P55" s="339"/>
      <c r="Q55" s="339"/>
      <c r="R55" s="339"/>
      <c r="S55" s="339"/>
      <c r="T55" s="339"/>
      <c r="U55" s="339"/>
      <c r="V55" s="339"/>
      <c r="W55" s="339"/>
      <c r="X55" s="339"/>
      <c r="Y55" s="339"/>
      <c r="Z55" s="339"/>
    </row>
    <row r="56" spans="1:26" ht="34.5" hidden="1" customHeight="1" x14ac:dyDescent="0.3">
      <c r="A56" s="340"/>
      <c r="B56" s="341" t="s">
        <v>104</v>
      </c>
      <c r="C56" s="340"/>
      <c r="D56" s="341" t="s">
        <v>150</v>
      </c>
      <c r="E56" s="341" t="s">
        <v>150</v>
      </c>
      <c r="F56" s="331"/>
      <c r="G56" s="331"/>
      <c r="H56" s="354"/>
      <c r="I56" s="360"/>
      <c r="J56" s="361"/>
      <c r="K56" s="361"/>
      <c r="L56" s="361"/>
      <c r="M56" s="331"/>
      <c r="N56" s="331"/>
      <c r="O56" s="331"/>
      <c r="P56" s="331"/>
      <c r="Q56" s="331"/>
      <c r="R56" s="331"/>
      <c r="S56" s="331"/>
      <c r="T56" s="331"/>
      <c r="U56" s="331"/>
      <c r="V56" s="331"/>
      <c r="W56" s="331"/>
      <c r="X56" s="331"/>
      <c r="Y56" s="331"/>
      <c r="Z56" s="331"/>
    </row>
    <row r="57" spans="1:26" ht="34.5" hidden="1" customHeight="1" x14ac:dyDescent="0.3">
      <c r="A57" s="334"/>
      <c r="B57" s="338" t="s">
        <v>2</v>
      </c>
      <c r="C57" s="373"/>
      <c r="D57" s="338" t="s">
        <v>151</v>
      </c>
      <c r="E57" s="338" t="s">
        <v>151</v>
      </c>
      <c r="F57" s="339"/>
      <c r="G57" s="339"/>
      <c r="H57" s="359"/>
      <c r="I57" s="360"/>
      <c r="J57" s="361"/>
      <c r="K57" s="361"/>
      <c r="L57" s="361"/>
      <c r="M57" s="339"/>
      <c r="N57" s="339"/>
      <c r="O57" s="339"/>
      <c r="P57" s="339"/>
      <c r="Q57" s="339"/>
      <c r="R57" s="339"/>
      <c r="S57" s="339"/>
      <c r="T57" s="339"/>
      <c r="U57" s="339"/>
      <c r="V57" s="339"/>
      <c r="W57" s="339"/>
      <c r="X57" s="339"/>
      <c r="Y57" s="339"/>
      <c r="Z57" s="339"/>
    </row>
    <row r="58" spans="1:26" ht="30" hidden="1" customHeight="1" x14ac:dyDescent="0.3">
      <c r="A58" s="343"/>
      <c r="B58" s="344"/>
      <c r="C58" s="344" t="s">
        <v>32</v>
      </c>
      <c r="D58" s="344" t="s">
        <v>32</v>
      </c>
      <c r="E58" s="344" t="s">
        <v>32</v>
      </c>
      <c r="F58" s="329"/>
      <c r="G58" s="329"/>
      <c r="H58" s="354"/>
      <c r="I58" s="360"/>
      <c r="J58" s="361"/>
      <c r="K58" s="361"/>
      <c r="L58" s="361"/>
      <c r="M58" s="329"/>
      <c r="N58" s="329"/>
      <c r="O58" s="329"/>
      <c r="P58" s="329"/>
      <c r="Q58" s="329"/>
      <c r="R58" s="329"/>
      <c r="S58" s="329"/>
      <c r="T58" s="329"/>
      <c r="U58" s="329"/>
      <c r="V58" s="329"/>
      <c r="W58" s="329"/>
      <c r="X58" s="329"/>
      <c r="Y58" s="329"/>
      <c r="Z58" s="329"/>
    </row>
    <row r="59" spans="1:26" ht="24" hidden="1" customHeight="1" x14ac:dyDescent="0.3">
      <c r="A59" s="374" t="s">
        <v>6</v>
      </c>
      <c r="B59" s="375">
        <v>369</v>
      </c>
      <c r="C59" s="375">
        <v>59532.629000000001</v>
      </c>
      <c r="D59" s="375">
        <v>33831.436000000002</v>
      </c>
      <c r="E59" s="375">
        <v>25701.192999999999</v>
      </c>
      <c r="F59" s="354"/>
      <c r="G59" s="354"/>
      <c r="H59" s="359"/>
      <c r="I59" s="360"/>
      <c r="J59" s="361"/>
      <c r="K59" s="361"/>
      <c r="L59" s="361"/>
      <c r="M59" s="354"/>
      <c r="N59" s="354"/>
      <c r="O59" s="354"/>
      <c r="P59" s="354"/>
      <c r="Q59" s="354"/>
      <c r="R59" s="354"/>
      <c r="S59" s="354"/>
      <c r="T59" s="354"/>
      <c r="U59" s="354"/>
      <c r="V59" s="354"/>
      <c r="W59" s="354"/>
      <c r="X59" s="354"/>
      <c r="Y59" s="354"/>
      <c r="Z59" s="354"/>
    </row>
    <row r="60" spans="1:26" ht="24" hidden="1" customHeight="1" x14ac:dyDescent="0.3">
      <c r="A60" s="376" t="s">
        <v>7</v>
      </c>
      <c r="B60" s="375"/>
      <c r="C60" s="375"/>
      <c r="D60" s="375"/>
      <c r="E60" s="375"/>
      <c r="F60" s="354"/>
      <c r="G60" s="354"/>
      <c r="H60" s="354"/>
      <c r="I60" s="360"/>
      <c r="J60" s="361"/>
      <c r="K60" s="361"/>
      <c r="L60" s="361"/>
      <c r="M60" s="354"/>
      <c r="N60" s="354"/>
      <c r="O60" s="354"/>
      <c r="P60" s="354"/>
      <c r="Q60" s="354"/>
      <c r="R60" s="354"/>
      <c r="S60" s="354"/>
      <c r="T60" s="354"/>
      <c r="U60" s="354"/>
      <c r="V60" s="354"/>
      <c r="W60" s="354"/>
      <c r="X60" s="354"/>
      <c r="Y60" s="354"/>
      <c r="Z60" s="354"/>
    </row>
    <row r="61" spans="1:26" ht="9" hidden="1" customHeight="1" x14ac:dyDescent="0.3">
      <c r="A61" s="352"/>
      <c r="B61" s="353"/>
      <c r="C61" s="353"/>
      <c r="D61" s="353"/>
      <c r="E61" s="353"/>
      <c r="F61" s="351"/>
      <c r="G61" s="351"/>
      <c r="H61" s="359"/>
      <c r="I61" s="360"/>
      <c r="J61" s="361"/>
      <c r="K61" s="361"/>
      <c r="L61" s="361"/>
      <c r="M61" s="351"/>
      <c r="N61" s="351"/>
      <c r="O61" s="351"/>
      <c r="P61" s="351"/>
      <c r="Q61" s="351"/>
      <c r="R61" s="351"/>
      <c r="S61" s="351"/>
      <c r="T61" s="351"/>
      <c r="U61" s="351"/>
      <c r="V61" s="351"/>
      <c r="W61" s="351"/>
      <c r="X61" s="351"/>
      <c r="Y61" s="351"/>
      <c r="Z61" s="351"/>
    </row>
    <row r="62" spans="1:26" ht="22.5" hidden="1" customHeight="1" x14ac:dyDescent="0.3">
      <c r="A62" s="355" t="s">
        <v>114</v>
      </c>
      <c r="B62" s="356">
        <v>83</v>
      </c>
      <c r="C62" s="356">
        <v>2006.3020000000001</v>
      </c>
      <c r="D62" s="356">
        <v>1570.509</v>
      </c>
      <c r="E62" s="356">
        <v>435.79300000000001</v>
      </c>
      <c r="F62" s="354"/>
      <c r="G62" s="354"/>
      <c r="H62" s="354"/>
      <c r="I62" s="360"/>
      <c r="J62" s="361"/>
      <c r="K62" s="361"/>
      <c r="L62" s="361"/>
      <c r="M62" s="354"/>
      <c r="N62" s="354"/>
      <c r="O62" s="354"/>
      <c r="P62" s="354"/>
      <c r="Q62" s="354"/>
      <c r="R62" s="354"/>
      <c r="S62" s="354"/>
      <c r="T62" s="354"/>
      <c r="U62" s="354"/>
      <c r="V62" s="354"/>
      <c r="W62" s="354"/>
      <c r="X62" s="354"/>
      <c r="Y62" s="354"/>
      <c r="Z62" s="354"/>
    </row>
    <row r="63" spans="1:26" ht="9" hidden="1" customHeight="1" x14ac:dyDescent="0.3">
      <c r="A63" s="352"/>
      <c r="B63" s="353"/>
      <c r="C63" s="353"/>
      <c r="D63" s="353"/>
      <c r="E63" s="353"/>
      <c r="F63" s="354"/>
      <c r="G63" s="354"/>
      <c r="H63" s="359"/>
      <c r="I63" s="360"/>
      <c r="J63" s="361"/>
      <c r="K63" s="361"/>
      <c r="L63" s="361"/>
      <c r="M63" s="354"/>
      <c r="N63" s="354"/>
      <c r="O63" s="354"/>
      <c r="P63" s="354"/>
      <c r="Q63" s="354"/>
      <c r="R63" s="354"/>
      <c r="S63" s="354"/>
      <c r="T63" s="354"/>
      <c r="U63" s="354"/>
      <c r="V63" s="354"/>
      <c r="W63" s="354"/>
      <c r="X63" s="354"/>
      <c r="Y63" s="354"/>
      <c r="Z63" s="354"/>
    </row>
    <row r="64" spans="1:26" ht="22.5" hidden="1" customHeight="1" x14ac:dyDescent="0.3">
      <c r="A64" s="355" t="s">
        <v>115</v>
      </c>
      <c r="B64" s="356">
        <v>6</v>
      </c>
      <c r="C64" s="356">
        <v>129.42500000000001</v>
      </c>
      <c r="D64" s="356">
        <v>124.893</v>
      </c>
      <c r="E64" s="356">
        <v>4.532</v>
      </c>
      <c r="F64" s="354"/>
      <c r="G64" s="354"/>
      <c r="H64" s="354"/>
      <c r="I64" s="360"/>
      <c r="J64" s="361"/>
      <c r="K64" s="361"/>
      <c r="L64" s="361"/>
      <c r="M64" s="354"/>
      <c r="N64" s="354"/>
      <c r="O64" s="354"/>
      <c r="P64" s="354"/>
      <c r="Q64" s="354"/>
      <c r="R64" s="354"/>
      <c r="S64" s="354"/>
      <c r="T64" s="354"/>
      <c r="U64" s="354"/>
      <c r="V64" s="354"/>
      <c r="W64" s="354"/>
      <c r="X64" s="354"/>
      <c r="Y64" s="354"/>
      <c r="Z64" s="354"/>
    </row>
    <row r="65" spans="1:26" ht="9" hidden="1" customHeight="1" x14ac:dyDescent="0.3">
      <c r="A65" s="352"/>
      <c r="B65" s="353"/>
      <c r="C65" s="353"/>
      <c r="D65" s="353"/>
      <c r="E65" s="353"/>
      <c r="F65" s="354"/>
      <c r="G65" s="354"/>
      <c r="H65" s="359"/>
      <c r="I65" s="360"/>
      <c r="J65" s="361"/>
      <c r="K65" s="361"/>
      <c r="L65" s="361"/>
      <c r="M65" s="354"/>
      <c r="N65" s="354"/>
      <c r="O65" s="354"/>
      <c r="P65" s="354"/>
      <c r="Q65" s="354"/>
      <c r="R65" s="354"/>
      <c r="S65" s="354"/>
      <c r="T65" s="354"/>
      <c r="U65" s="354"/>
      <c r="V65" s="354"/>
      <c r="W65" s="354"/>
      <c r="X65" s="354"/>
      <c r="Y65" s="354"/>
      <c r="Z65" s="354"/>
    </row>
    <row r="66" spans="1:26" ht="22.5" hidden="1" customHeight="1" x14ac:dyDescent="0.3">
      <c r="A66" s="355" t="s">
        <v>116</v>
      </c>
      <c r="B66" s="356">
        <v>14</v>
      </c>
      <c r="C66" s="356">
        <v>515.62</v>
      </c>
      <c r="D66" s="356">
        <v>408.375</v>
      </c>
      <c r="E66" s="356">
        <v>107.245</v>
      </c>
      <c r="F66" s="354"/>
      <c r="G66" s="354"/>
      <c r="H66" s="354"/>
      <c r="I66" s="360"/>
      <c r="J66" s="361"/>
      <c r="K66" s="361"/>
      <c r="L66" s="361"/>
      <c r="M66" s="354"/>
      <c r="N66" s="354"/>
      <c r="O66" s="354"/>
      <c r="P66" s="354"/>
      <c r="Q66" s="354"/>
      <c r="R66" s="354"/>
      <c r="S66" s="354"/>
      <c r="T66" s="354"/>
      <c r="U66" s="354"/>
      <c r="V66" s="354"/>
      <c r="W66" s="354"/>
      <c r="X66" s="354"/>
      <c r="Y66" s="354"/>
      <c r="Z66" s="354"/>
    </row>
    <row r="67" spans="1:26" ht="9" hidden="1" customHeight="1" x14ac:dyDescent="0.3">
      <c r="A67" s="352"/>
      <c r="B67" s="353"/>
      <c r="C67" s="353"/>
      <c r="D67" s="353"/>
      <c r="E67" s="353"/>
      <c r="F67" s="354"/>
      <c r="G67" s="354"/>
      <c r="H67" s="329"/>
      <c r="M67" s="354"/>
      <c r="N67" s="354"/>
      <c r="O67" s="354"/>
      <c r="P67" s="354"/>
      <c r="Q67" s="354"/>
      <c r="R67" s="354"/>
      <c r="S67" s="354"/>
      <c r="T67" s="354"/>
      <c r="U67" s="354"/>
      <c r="V67" s="354"/>
      <c r="W67" s="354"/>
      <c r="X67" s="354"/>
      <c r="Y67" s="354"/>
      <c r="Z67" s="354"/>
    </row>
    <row r="68" spans="1:26" ht="22.5" hidden="1" customHeight="1" x14ac:dyDescent="0.3">
      <c r="A68" s="355" t="s">
        <v>117</v>
      </c>
      <c r="B68" s="356">
        <v>0</v>
      </c>
      <c r="C68" s="356">
        <v>0</v>
      </c>
      <c r="D68" s="356">
        <v>0</v>
      </c>
      <c r="E68" s="356">
        <v>0</v>
      </c>
      <c r="F68" s="354"/>
      <c r="G68" s="354"/>
      <c r="H68" s="329"/>
      <c r="I68" s="367"/>
      <c r="J68" s="368"/>
      <c r="K68" s="368"/>
      <c r="L68" s="368"/>
      <c r="M68" s="354"/>
      <c r="N68" s="354"/>
      <c r="O68" s="354"/>
      <c r="P68" s="354"/>
      <c r="Q68" s="354"/>
      <c r="R68" s="354"/>
      <c r="S68" s="354"/>
      <c r="T68" s="354"/>
      <c r="U68" s="354"/>
      <c r="V68" s="354"/>
      <c r="W68" s="354"/>
      <c r="X68" s="354"/>
      <c r="Y68" s="354"/>
      <c r="Z68" s="354"/>
    </row>
    <row r="69" spans="1:26" ht="9" hidden="1" customHeight="1" x14ac:dyDescent="0.3">
      <c r="A69" s="352"/>
      <c r="B69" s="353"/>
      <c r="C69" s="353"/>
      <c r="D69" s="353"/>
      <c r="E69" s="353"/>
      <c r="F69" s="354"/>
      <c r="G69" s="354"/>
      <c r="H69" s="369"/>
      <c r="I69" s="354"/>
      <c r="M69" s="354"/>
      <c r="N69" s="354"/>
      <c r="O69" s="354"/>
      <c r="P69" s="354"/>
      <c r="Q69" s="354"/>
      <c r="R69" s="354"/>
      <c r="S69" s="354"/>
      <c r="T69" s="354"/>
      <c r="U69" s="354"/>
      <c r="V69" s="354"/>
      <c r="W69" s="354"/>
      <c r="X69" s="354"/>
      <c r="Y69" s="354"/>
      <c r="Z69" s="354"/>
    </row>
    <row r="70" spans="1:26" ht="22.5" hidden="1" customHeight="1" x14ac:dyDescent="0.3">
      <c r="A70" s="355" t="s">
        <v>118</v>
      </c>
      <c r="B70" s="356">
        <v>20</v>
      </c>
      <c r="C70" s="356">
        <v>1416.9160000000002</v>
      </c>
      <c r="D70" s="356">
        <v>1316.5940000000001</v>
      </c>
      <c r="E70" s="356">
        <v>100.322</v>
      </c>
      <c r="F70" s="354"/>
      <c r="G70" s="354"/>
      <c r="H70" s="332"/>
      <c r="I70" s="360"/>
      <c r="J70" s="361"/>
      <c r="K70" s="361"/>
      <c r="L70" s="361"/>
      <c r="M70" s="354"/>
      <c r="N70" s="354"/>
      <c r="O70" s="354"/>
      <c r="P70" s="354"/>
      <c r="Q70" s="354"/>
      <c r="R70" s="354"/>
      <c r="S70" s="354"/>
      <c r="T70" s="354"/>
      <c r="U70" s="354"/>
      <c r="V70" s="354"/>
      <c r="W70" s="354"/>
      <c r="X70" s="354"/>
      <c r="Y70" s="354"/>
      <c r="Z70" s="354"/>
    </row>
    <row r="71" spans="1:26" ht="9" hidden="1" customHeight="1" x14ac:dyDescent="0.3">
      <c r="A71" s="352"/>
      <c r="B71" s="353"/>
      <c r="C71" s="353"/>
      <c r="D71" s="353"/>
      <c r="E71" s="353"/>
      <c r="F71" s="354"/>
      <c r="G71" s="354"/>
      <c r="H71" s="329"/>
      <c r="I71" s="354"/>
      <c r="M71" s="354"/>
      <c r="N71" s="354"/>
      <c r="O71" s="354"/>
      <c r="P71" s="354"/>
      <c r="Q71" s="354"/>
      <c r="R71" s="354"/>
      <c r="S71" s="354"/>
      <c r="T71" s="354"/>
      <c r="U71" s="354"/>
      <c r="V71" s="354"/>
      <c r="W71" s="354"/>
      <c r="X71" s="354"/>
      <c r="Y71" s="354"/>
      <c r="Z71" s="354"/>
    </row>
    <row r="72" spans="1:26" ht="22.5" hidden="1" customHeight="1" x14ac:dyDescent="0.3">
      <c r="A72" s="355" t="s">
        <v>119</v>
      </c>
      <c r="B72" s="356">
        <v>39</v>
      </c>
      <c r="C72" s="356">
        <v>1669.0980000000002</v>
      </c>
      <c r="D72" s="356">
        <v>1410.2260000000001</v>
      </c>
      <c r="E72" s="356">
        <v>258.87200000000001</v>
      </c>
      <c r="F72" s="354"/>
      <c r="G72" s="354"/>
      <c r="H72" s="337"/>
      <c r="I72" s="360"/>
      <c r="J72" s="361"/>
      <c r="K72" s="361"/>
      <c r="L72" s="361"/>
      <c r="M72" s="354"/>
      <c r="N72" s="354"/>
      <c r="O72" s="354"/>
      <c r="P72" s="354"/>
      <c r="Q72" s="354"/>
      <c r="R72" s="354"/>
      <c r="S72" s="354"/>
      <c r="T72" s="354"/>
      <c r="U72" s="354"/>
      <c r="V72" s="354"/>
      <c r="W72" s="354"/>
      <c r="X72" s="354"/>
      <c r="Y72" s="354"/>
      <c r="Z72" s="354"/>
    </row>
    <row r="73" spans="1:26" ht="9" hidden="1" customHeight="1" x14ac:dyDescent="0.3">
      <c r="A73" s="352"/>
      <c r="B73" s="353"/>
      <c r="C73" s="353"/>
      <c r="D73" s="353"/>
      <c r="E73" s="353"/>
      <c r="F73" s="354"/>
      <c r="G73" s="354"/>
      <c r="H73" s="339"/>
      <c r="I73" s="354"/>
      <c r="M73" s="354"/>
      <c r="N73" s="354"/>
      <c r="O73" s="354"/>
      <c r="P73" s="354"/>
      <c r="Q73" s="354"/>
      <c r="R73" s="354"/>
      <c r="S73" s="354"/>
      <c r="T73" s="354"/>
      <c r="U73" s="354"/>
      <c r="V73" s="354"/>
      <c r="W73" s="354"/>
      <c r="X73" s="354"/>
      <c r="Y73" s="354"/>
      <c r="Z73" s="354"/>
    </row>
    <row r="74" spans="1:26" ht="22.5" hidden="1" customHeight="1" x14ac:dyDescent="0.3">
      <c r="A74" s="355" t="s">
        <v>120</v>
      </c>
      <c r="B74" s="356">
        <v>9</v>
      </c>
      <c r="C74" s="356">
        <v>392.339</v>
      </c>
      <c r="D74" s="356">
        <v>270.94299999999998</v>
      </c>
      <c r="E74" s="356">
        <v>121.396</v>
      </c>
      <c r="F74" s="354"/>
      <c r="G74" s="354"/>
      <c r="H74" s="331"/>
      <c r="I74" s="360"/>
      <c r="J74" s="361"/>
      <c r="K74" s="361"/>
      <c r="L74" s="361"/>
      <c r="M74" s="354"/>
      <c r="N74" s="354"/>
      <c r="O74" s="354"/>
      <c r="P74" s="354"/>
      <c r="Q74" s="354"/>
      <c r="R74" s="354"/>
      <c r="S74" s="354"/>
      <c r="T74" s="354"/>
      <c r="U74" s="354"/>
      <c r="V74" s="354"/>
      <c r="W74" s="354"/>
      <c r="X74" s="354"/>
      <c r="Y74" s="354"/>
      <c r="Z74" s="354"/>
    </row>
    <row r="75" spans="1:26" ht="9" hidden="1" customHeight="1" x14ac:dyDescent="0.3">
      <c r="A75" s="352"/>
      <c r="B75" s="353"/>
      <c r="C75" s="353"/>
      <c r="D75" s="353"/>
      <c r="E75" s="353"/>
      <c r="F75" s="354"/>
      <c r="G75" s="354"/>
      <c r="H75" s="339"/>
      <c r="I75" s="354"/>
      <c r="M75" s="354"/>
      <c r="N75" s="354"/>
      <c r="O75" s="354"/>
      <c r="P75" s="354"/>
      <c r="Q75" s="354"/>
      <c r="R75" s="354"/>
      <c r="S75" s="354"/>
      <c r="T75" s="354"/>
      <c r="U75" s="354"/>
      <c r="V75" s="354"/>
      <c r="W75" s="354"/>
      <c r="X75" s="354"/>
      <c r="Y75" s="354"/>
      <c r="Z75" s="354"/>
    </row>
    <row r="76" spans="1:26" ht="22.5" hidden="1" customHeight="1" x14ac:dyDescent="0.3">
      <c r="A76" s="355" t="s">
        <v>121</v>
      </c>
      <c r="B76" s="356">
        <v>26</v>
      </c>
      <c r="C76" s="356">
        <v>1664.21</v>
      </c>
      <c r="D76" s="356">
        <v>1351.9880000000001</v>
      </c>
      <c r="E76" s="356">
        <v>312.22199999999998</v>
      </c>
      <c r="F76" s="354"/>
      <c r="G76" s="354"/>
      <c r="H76" s="329"/>
      <c r="I76" s="360"/>
      <c r="J76" s="361"/>
      <c r="K76" s="361"/>
      <c r="L76" s="361"/>
      <c r="M76" s="354"/>
      <c r="N76" s="354"/>
      <c r="O76" s="354"/>
      <c r="P76" s="354"/>
      <c r="Q76" s="354"/>
      <c r="R76" s="354"/>
      <c r="S76" s="354"/>
      <c r="T76" s="354"/>
      <c r="U76" s="354"/>
      <c r="V76" s="354"/>
      <c r="W76" s="354"/>
      <c r="X76" s="354"/>
      <c r="Y76" s="354"/>
      <c r="Z76" s="354"/>
    </row>
    <row r="77" spans="1:26" ht="9" hidden="1" customHeight="1" x14ac:dyDescent="0.3">
      <c r="A77" s="352"/>
      <c r="B77" s="353"/>
      <c r="C77" s="353"/>
      <c r="D77" s="353"/>
      <c r="E77" s="353"/>
      <c r="F77" s="354"/>
      <c r="G77" s="354"/>
      <c r="H77" s="354"/>
      <c r="I77" s="354"/>
      <c r="M77" s="354"/>
      <c r="N77" s="354"/>
      <c r="O77" s="354"/>
      <c r="P77" s="354"/>
      <c r="Q77" s="354"/>
      <c r="R77" s="354"/>
      <c r="S77" s="354"/>
      <c r="T77" s="354"/>
      <c r="U77" s="354"/>
      <c r="V77" s="354"/>
      <c r="W77" s="354"/>
      <c r="X77" s="354"/>
      <c r="Y77" s="354"/>
      <c r="Z77" s="354"/>
    </row>
    <row r="78" spans="1:26" ht="22.5" hidden="1" customHeight="1" x14ac:dyDescent="0.3">
      <c r="A78" s="355" t="s">
        <v>122</v>
      </c>
      <c r="B78" s="356">
        <v>1</v>
      </c>
      <c r="C78" s="356">
        <v>19.25</v>
      </c>
      <c r="D78" s="356">
        <v>19.25</v>
      </c>
      <c r="E78" s="356">
        <v>0</v>
      </c>
      <c r="F78" s="354"/>
      <c r="G78" s="354"/>
      <c r="H78" s="354"/>
      <c r="I78" s="360"/>
      <c r="J78" s="361"/>
      <c r="K78" s="361"/>
      <c r="L78" s="361"/>
      <c r="M78" s="354"/>
      <c r="N78" s="354"/>
      <c r="O78" s="354"/>
      <c r="P78" s="354"/>
      <c r="Q78" s="354"/>
      <c r="R78" s="354"/>
      <c r="S78" s="354"/>
      <c r="T78" s="354"/>
      <c r="U78" s="354"/>
      <c r="V78" s="354"/>
      <c r="W78" s="354"/>
      <c r="X78" s="354"/>
      <c r="Y78" s="354"/>
      <c r="Z78" s="354"/>
    </row>
    <row r="79" spans="1:26" ht="9" hidden="1" customHeight="1" x14ac:dyDescent="0.3">
      <c r="A79" s="352"/>
      <c r="B79" s="353"/>
      <c r="C79" s="353"/>
      <c r="D79" s="353"/>
      <c r="E79" s="353"/>
      <c r="F79" s="354"/>
      <c r="G79" s="354"/>
      <c r="H79" s="351"/>
      <c r="I79" s="354"/>
      <c r="M79" s="354"/>
      <c r="N79" s="354"/>
      <c r="O79" s="354"/>
      <c r="P79" s="354"/>
      <c r="Q79" s="354"/>
      <c r="R79" s="354"/>
      <c r="S79" s="354"/>
      <c r="T79" s="354"/>
      <c r="U79" s="354"/>
      <c r="V79" s="354"/>
      <c r="W79" s="354"/>
      <c r="X79" s="354"/>
      <c r="Y79" s="354"/>
      <c r="Z79" s="354"/>
    </row>
    <row r="80" spans="1:26" ht="22.5" hidden="1" customHeight="1" x14ac:dyDescent="0.3">
      <c r="A80" s="355" t="s">
        <v>123</v>
      </c>
      <c r="B80" s="356">
        <v>16</v>
      </c>
      <c r="C80" s="356">
        <v>9585.2520000000004</v>
      </c>
      <c r="D80" s="356">
        <v>9579.1689999999999</v>
      </c>
      <c r="E80" s="356">
        <v>6.0830000000000002</v>
      </c>
      <c r="F80" s="354"/>
      <c r="G80" s="354"/>
      <c r="H80" s="354"/>
      <c r="I80" s="360"/>
      <c r="J80" s="361"/>
      <c r="K80" s="361"/>
      <c r="L80" s="361"/>
      <c r="M80" s="354"/>
      <c r="N80" s="354"/>
      <c r="O80" s="354"/>
      <c r="P80" s="354"/>
      <c r="Q80" s="354"/>
      <c r="R80" s="354"/>
      <c r="S80" s="354"/>
      <c r="T80" s="354"/>
      <c r="U80" s="354"/>
      <c r="V80" s="354"/>
      <c r="W80" s="354"/>
      <c r="X80" s="354"/>
      <c r="Y80" s="354"/>
      <c r="Z80" s="354"/>
    </row>
    <row r="81" spans="1:26" ht="9" hidden="1" customHeight="1" x14ac:dyDescent="0.3">
      <c r="A81" s="352"/>
      <c r="B81" s="353"/>
      <c r="C81" s="353"/>
      <c r="D81" s="353"/>
      <c r="E81" s="353"/>
      <c r="F81" s="354"/>
      <c r="G81" s="354"/>
      <c r="H81" s="354"/>
      <c r="I81" s="354"/>
      <c r="M81" s="354"/>
      <c r="N81" s="354"/>
      <c r="O81" s="354"/>
      <c r="P81" s="354"/>
      <c r="Q81" s="354"/>
      <c r="R81" s="354"/>
      <c r="S81" s="354"/>
      <c r="T81" s="354"/>
      <c r="U81" s="354"/>
      <c r="V81" s="354"/>
      <c r="W81" s="354"/>
      <c r="X81" s="354"/>
      <c r="Y81" s="354"/>
      <c r="Z81" s="354"/>
    </row>
    <row r="82" spans="1:26" ht="22.5" hidden="1" customHeight="1" x14ac:dyDescent="0.3">
      <c r="A82" s="355" t="s">
        <v>124</v>
      </c>
      <c r="B82" s="356">
        <v>4</v>
      </c>
      <c r="C82" s="356">
        <v>18.606000000000002</v>
      </c>
      <c r="D82" s="356">
        <v>18.606000000000002</v>
      </c>
      <c r="E82" s="356">
        <v>0</v>
      </c>
      <c r="F82" s="354"/>
      <c r="G82" s="354"/>
      <c r="H82" s="354"/>
      <c r="I82" s="360"/>
      <c r="J82" s="361"/>
      <c r="K82" s="361"/>
      <c r="L82" s="361"/>
      <c r="M82" s="354"/>
      <c r="N82" s="354"/>
      <c r="O82" s="354"/>
      <c r="P82" s="354"/>
      <c r="Q82" s="354"/>
      <c r="R82" s="354"/>
      <c r="S82" s="354"/>
      <c r="T82" s="354"/>
      <c r="U82" s="354"/>
      <c r="V82" s="354"/>
      <c r="W82" s="354"/>
      <c r="X82" s="354"/>
      <c r="Y82" s="354"/>
      <c r="Z82" s="354"/>
    </row>
    <row r="83" spans="1:26" ht="9" hidden="1" customHeight="1" x14ac:dyDescent="0.3">
      <c r="A83" s="352"/>
      <c r="B83" s="353"/>
      <c r="C83" s="353"/>
      <c r="D83" s="353"/>
      <c r="E83" s="353"/>
      <c r="F83" s="354"/>
      <c r="G83" s="354"/>
      <c r="H83" s="354"/>
      <c r="I83" s="354"/>
      <c r="J83" s="354"/>
      <c r="K83" s="354"/>
      <c r="L83" s="354"/>
      <c r="M83" s="354"/>
      <c r="N83" s="354"/>
      <c r="O83" s="354"/>
      <c r="P83" s="354"/>
      <c r="Q83" s="354"/>
      <c r="R83" s="354"/>
      <c r="S83" s="354"/>
      <c r="T83" s="354"/>
      <c r="U83" s="354"/>
      <c r="V83" s="354"/>
      <c r="W83" s="354"/>
      <c r="X83" s="354"/>
      <c r="Y83" s="354"/>
      <c r="Z83" s="354"/>
    </row>
    <row r="84" spans="1:26" ht="22.5" hidden="1" customHeight="1" x14ac:dyDescent="0.3">
      <c r="A84" s="355" t="s">
        <v>125</v>
      </c>
      <c r="B84" s="356">
        <v>81</v>
      </c>
      <c r="C84" s="356">
        <v>10217.745000000001</v>
      </c>
      <c r="D84" s="356">
        <v>8171.6570000000002</v>
      </c>
      <c r="E84" s="356">
        <v>2046.088</v>
      </c>
      <c r="F84" s="354"/>
      <c r="G84" s="354"/>
      <c r="H84" s="354"/>
      <c r="I84" s="329"/>
      <c r="J84" s="329"/>
      <c r="K84" s="329"/>
      <c r="L84" s="329"/>
      <c r="M84" s="354"/>
      <c r="N84" s="354"/>
      <c r="O84" s="354"/>
      <c r="P84" s="354"/>
      <c r="Q84" s="354"/>
      <c r="R84" s="354"/>
      <c r="S84" s="354"/>
      <c r="T84" s="354"/>
      <c r="U84" s="354"/>
      <c r="V84" s="354"/>
      <c r="W84" s="354"/>
      <c r="X84" s="354"/>
      <c r="Y84" s="354"/>
      <c r="Z84" s="354"/>
    </row>
    <row r="85" spans="1:26" ht="9" hidden="1" customHeight="1" x14ac:dyDescent="0.3">
      <c r="A85" s="352"/>
      <c r="B85" s="353"/>
      <c r="C85" s="353"/>
      <c r="D85" s="353"/>
      <c r="E85" s="353"/>
      <c r="F85" s="354"/>
      <c r="G85" s="354"/>
      <c r="H85" s="354"/>
      <c r="I85" s="329"/>
      <c r="J85" s="329"/>
      <c r="K85" s="329"/>
      <c r="L85" s="329"/>
      <c r="M85" s="354"/>
      <c r="N85" s="354"/>
      <c r="O85" s="354"/>
      <c r="P85" s="354"/>
      <c r="Q85" s="354"/>
      <c r="R85" s="354"/>
      <c r="S85" s="354"/>
      <c r="T85" s="354"/>
      <c r="U85" s="354"/>
      <c r="V85" s="354"/>
      <c r="W85" s="354"/>
      <c r="X85" s="354"/>
      <c r="Y85" s="354"/>
      <c r="Z85" s="354"/>
    </row>
    <row r="86" spans="1:26" ht="22.5" hidden="1" customHeight="1" x14ac:dyDescent="0.3">
      <c r="A86" s="355" t="s">
        <v>126</v>
      </c>
      <c r="B86" s="356">
        <v>70</v>
      </c>
      <c r="C86" s="356">
        <v>31897.866000000002</v>
      </c>
      <c r="D86" s="356">
        <v>9589.2260000000006</v>
      </c>
      <c r="E86" s="356">
        <v>22308.639999999999</v>
      </c>
      <c r="F86" s="354"/>
      <c r="G86" s="354"/>
      <c r="H86" s="354"/>
      <c r="I86" s="369"/>
      <c r="J86" s="369"/>
      <c r="K86" s="369"/>
      <c r="L86" s="369"/>
      <c r="M86" s="354"/>
      <c r="N86" s="354"/>
      <c r="O86" s="354"/>
      <c r="P86" s="354"/>
      <c r="Q86" s="354"/>
      <c r="R86" s="354"/>
      <c r="S86" s="354"/>
      <c r="T86" s="354"/>
      <c r="U86" s="354"/>
      <c r="V86" s="354"/>
      <c r="W86" s="354"/>
      <c r="X86" s="354"/>
      <c r="Y86" s="354"/>
      <c r="Z86" s="354"/>
    </row>
    <row r="87" spans="1:26" ht="9" hidden="1" customHeight="1" x14ac:dyDescent="0.3">
      <c r="A87" s="352"/>
      <c r="B87" s="353"/>
      <c r="C87" s="353"/>
      <c r="D87" s="353"/>
      <c r="E87" s="353"/>
      <c r="F87" s="354"/>
      <c r="G87" s="354"/>
      <c r="H87" s="354"/>
      <c r="I87" s="332"/>
      <c r="J87" s="332"/>
      <c r="K87" s="332"/>
      <c r="L87" s="332"/>
      <c r="M87" s="354"/>
      <c r="N87" s="354"/>
      <c r="O87" s="354"/>
      <c r="P87" s="354"/>
      <c r="Q87" s="354"/>
      <c r="R87" s="354"/>
      <c r="S87" s="354"/>
      <c r="T87" s="354"/>
      <c r="U87" s="354"/>
      <c r="V87" s="354"/>
      <c r="W87" s="354"/>
      <c r="X87" s="354"/>
      <c r="Y87" s="354"/>
      <c r="Z87" s="354"/>
    </row>
    <row r="88" spans="1:26" ht="22.5" hidden="1" customHeight="1" x14ac:dyDescent="0.3">
      <c r="A88" s="355" t="s">
        <v>127</v>
      </c>
      <c r="B88" s="356">
        <v>0</v>
      </c>
      <c r="C88" s="356">
        <v>0</v>
      </c>
      <c r="D88" s="356">
        <v>0</v>
      </c>
      <c r="E88" s="356">
        <v>0</v>
      </c>
      <c r="F88" s="354"/>
      <c r="G88" s="354"/>
      <c r="H88" s="354"/>
      <c r="I88" s="329"/>
      <c r="J88" s="329"/>
      <c r="K88" s="329"/>
      <c r="L88" s="329"/>
      <c r="M88" s="354"/>
      <c r="N88" s="354"/>
      <c r="O88" s="354"/>
      <c r="P88" s="354"/>
      <c r="Q88" s="354"/>
      <c r="R88" s="354"/>
      <c r="S88" s="354"/>
      <c r="T88" s="354"/>
      <c r="U88" s="354"/>
      <c r="V88" s="354"/>
      <c r="W88" s="354"/>
      <c r="X88" s="354"/>
      <c r="Y88" s="354"/>
      <c r="Z88" s="354"/>
    </row>
    <row r="89" spans="1:26" ht="9" hidden="1" customHeight="1" x14ac:dyDescent="0.3">
      <c r="A89" s="352"/>
      <c r="B89" s="353"/>
      <c r="C89" s="353"/>
      <c r="D89" s="353"/>
      <c r="E89" s="353"/>
      <c r="F89" s="354"/>
      <c r="G89" s="354"/>
      <c r="H89" s="354"/>
      <c r="I89" s="337"/>
      <c r="J89" s="337"/>
      <c r="K89" s="337"/>
      <c r="L89" s="337"/>
      <c r="M89" s="354"/>
      <c r="N89" s="354"/>
      <c r="O89" s="354"/>
      <c r="P89" s="354"/>
      <c r="Q89" s="354"/>
      <c r="R89" s="354"/>
      <c r="S89" s="354"/>
      <c r="T89" s="354"/>
      <c r="U89" s="354"/>
      <c r="V89" s="354"/>
      <c r="W89" s="354"/>
      <c r="X89" s="354"/>
      <c r="Y89" s="354"/>
      <c r="Z89" s="354"/>
    </row>
    <row r="90" spans="1:26" ht="22.5" hidden="1" customHeight="1" x14ac:dyDescent="0.3">
      <c r="A90" s="355" t="s">
        <v>128</v>
      </c>
      <c r="B90" s="356">
        <v>0</v>
      </c>
      <c r="C90" s="356">
        <v>0</v>
      </c>
      <c r="D90" s="356">
        <v>0</v>
      </c>
      <c r="E90" s="356">
        <v>0</v>
      </c>
      <c r="F90" s="354"/>
      <c r="G90" s="354"/>
      <c r="H90" s="354"/>
      <c r="I90" s="339"/>
      <c r="J90" s="339"/>
      <c r="K90" s="339"/>
      <c r="L90" s="339"/>
      <c r="M90" s="354"/>
      <c r="N90" s="354"/>
      <c r="O90" s="354"/>
      <c r="P90" s="354"/>
      <c r="Q90" s="354"/>
      <c r="R90" s="354"/>
      <c r="S90" s="354"/>
      <c r="T90" s="354"/>
      <c r="U90" s="354"/>
      <c r="V90" s="354"/>
      <c r="W90" s="354"/>
      <c r="X90" s="354"/>
      <c r="Y90" s="354"/>
      <c r="Z90" s="354"/>
    </row>
    <row r="91" spans="1:26" ht="9" hidden="1" customHeight="1" x14ac:dyDescent="0.3">
      <c r="A91" s="352"/>
      <c r="B91" s="353"/>
      <c r="C91" s="353"/>
      <c r="D91" s="353"/>
      <c r="E91" s="353"/>
      <c r="F91" s="354"/>
      <c r="G91" s="354"/>
      <c r="H91" s="354"/>
      <c r="I91" s="331"/>
      <c r="J91" s="331"/>
      <c r="K91" s="331"/>
      <c r="L91" s="331"/>
      <c r="M91" s="354"/>
      <c r="N91" s="354"/>
      <c r="O91" s="354"/>
      <c r="P91" s="354"/>
      <c r="Q91" s="354"/>
      <c r="R91" s="354"/>
      <c r="S91" s="354"/>
      <c r="T91" s="354"/>
      <c r="U91" s="354"/>
      <c r="V91" s="354"/>
      <c r="W91" s="354"/>
      <c r="X91" s="354"/>
      <c r="Y91" s="354"/>
      <c r="Z91" s="354"/>
    </row>
    <row r="92" spans="1:26" ht="22.5" hidden="1" customHeight="1" x14ac:dyDescent="0.3">
      <c r="A92" s="355" t="s">
        <v>129</v>
      </c>
      <c r="B92" s="356">
        <v>0</v>
      </c>
      <c r="C92" s="356">
        <v>0</v>
      </c>
      <c r="D92" s="356">
        <v>0</v>
      </c>
      <c r="E92" s="356">
        <v>0</v>
      </c>
      <c r="F92" s="354"/>
      <c r="G92" s="354"/>
      <c r="H92" s="354"/>
      <c r="I92" s="339"/>
      <c r="J92" s="339"/>
      <c r="K92" s="339"/>
      <c r="L92" s="339"/>
      <c r="M92" s="354"/>
      <c r="N92" s="354"/>
      <c r="O92" s="354"/>
      <c r="P92" s="354"/>
      <c r="Q92" s="354"/>
      <c r="R92" s="354"/>
      <c r="S92" s="354"/>
      <c r="T92" s="354"/>
      <c r="U92" s="354"/>
      <c r="V92" s="354"/>
      <c r="W92" s="354"/>
      <c r="X92" s="354"/>
      <c r="Y92" s="354"/>
      <c r="Z92" s="354"/>
    </row>
    <row r="93" spans="1:26" ht="9" hidden="1" customHeight="1" x14ac:dyDescent="0.3">
      <c r="A93" s="352"/>
      <c r="B93" s="377"/>
      <c r="C93" s="377"/>
      <c r="D93" s="377"/>
      <c r="E93" s="377"/>
      <c r="F93" s="354"/>
      <c r="G93" s="354"/>
      <c r="H93" s="354"/>
      <c r="I93" s="329"/>
      <c r="J93" s="329"/>
      <c r="K93" s="329"/>
      <c r="L93" s="329"/>
      <c r="M93" s="354"/>
      <c r="N93" s="354"/>
      <c r="O93" s="354"/>
      <c r="P93" s="354"/>
      <c r="Q93" s="354"/>
      <c r="R93" s="354"/>
      <c r="S93" s="354"/>
      <c r="T93" s="354"/>
      <c r="U93" s="354"/>
      <c r="V93" s="354"/>
      <c r="W93" s="354"/>
      <c r="X93" s="354"/>
      <c r="Y93" s="354"/>
      <c r="Z93" s="354"/>
    </row>
    <row r="94" spans="1:26" ht="9" hidden="1" customHeight="1" x14ac:dyDescent="0.3">
      <c r="A94" s="349"/>
      <c r="B94" s="365"/>
      <c r="C94" s="365"/>
      <c r="D94" s="365"/>
      <c r="E94" s="365"/>
      <c r="F94" s="351"/>
      <c r="G94" s="351"/>
      <c r="H94" s="354"/>
      <c r="I94" s="354"/>
      <c r="J94" s="354"/>
      <c r="K94" s="354"/>
      <c r="L94" s="354"/>
      <c r="M94" s="351"/>
      <c r="N94" s="351"/>
      <c r="O94" s="351"/>
      <c r="P94" s="351"/>
      <c r="Q94" s="351"/>
      <c r="R94" s="351"/>
      <c r="S94" s="351"/>
      <c r="T94" s="351"/>
      <c r="U94" s="351"/>
      <c r="V94" s="351"/>
      <c r="W94" s="351"/>
      <c r="X94" s="351"/>
      <c r="Y94" s="351"/>
      <c r="Z94" s="351"/>
    </row>
    <row r="95" spans="1:26" ht="12.75" hidden="1" customHeight="1" x14ac:dyDescent="0.3">
      <c r="A95" s="378"/>
      <c r="B95" s="329"/>
      <c r="C95" s="379"/>
      <c r="D95" s="380"/>
      <c r="E95" s="380"/>
      <c r="F95" s="329"/>
      <c r="G95" s="329"/>
      <c r="H95" s="354"/>
      <c r="I95" s="354"/>
      <c r="J95" s="354"/>
      <c r="K95" s="354"/>
      <c r="L95" s="354"/>
      <c r="M95" s="329"/>
      <c r="N95" s="329"/>
      <c r="O95" s="329"/>
      <c r="P95" s="329"/>
      <c r="Q95" s="329"/>
      <c r="R95" s="329"/>
      <c r="S95" s="329"/>
      <c r="T95" s="329"/>
      <c r="U95" s="329"/>
      <c r="V95" s="329"/>
      <c r="W95" s="329"/>
      <c r="X95" s="329"/>
      <c r="Y95" s="329"/>
      <c r="Z95" s="329"/>
    </row>
    <row r="96" spans="1:26" ht="22.5" hidden="1" customHeight="1" x14ac:dyDescent="0.3">
      <c r="A96" s="653" t="s">
        <v>142</v>
      </c>
      <c r="B96" s="654"/>
      <c r="C96" s="654"/>
      <c r="D96" s="654"/>
      <c r="E96" s="654"/>
      <c r="F96" s="331"/>
      <c r="G96" s="331"/>
      <c r="H96" s="354"/>
      <c r="I96" s="351"/>
      <c r="J96" s="351"/>
      <c r="K96" s="351"/>
      <c r="L96" s="351"/>
      <c r="M96" s="331"/>
      <c r="N96" s="331"/>
      <c r="O96" s="331"/>
      <c r="P96" s="331"/>
      <c r="Q96" s="331"/>
      <c r="R96" s="331"/>
      <c r="S96" s="331"/>
      <c r="T96" s="331"/>
      <c r="U96" s="331"/>
      <c r="V96" s="331"/>
      <c r="W96" s="331"/>
      <c r="X96" s="331"/>
      <c r="Y96" s="331"/>
      <c r="Z96" s="331"/>
    </row>
    <row r="97" spans="1:26" ht="22.5" hidden="1" customHeight="1" x14ac:dyDescent="0.3">
      <c r="A97" s="655" t="s">
        <v>143</v>
      </c>
      <c r="B97" s="654"/>
      <c r="C97" s="654"/>
      <c r="D97" s="654"/>
      <c r="E97" s="654"/>
      <c r="F97" s="332"/>
      <c r="G97" s="332"/>
      <c r="H97" s="354"/>
      <c r="I97" s="354"/>
      <c r="J97" s="354"/>
      <c r="K97" s="354"/>
      <c r="L97" s="354"/>
      <c r="M97" s="332"/>
      <c r="N97" s="332"/>
      <c r="O97" s="332"/>
      <c r="P97" s="332"/>
      <c r="Q97" s="332"/>
      <c r="R97" s="332"/>
      <c r="S97" s="332"/>
      <c r="T97" s="332"/>
      <c r="U97" s="332"/>
      <c r="V97" s="332"/>
      <c r="W97" s="332"/>
      <c r="X97" s="332"/>
      <c r="Y97" s="332"/>
      <c r="Z97" s="332"/>
    </row>
    <row r="98" spans="1:26" ht="12" hidden="1" customHeight="1" x14ac:dyDescent="0.3">
      <c r="A98" s="333"/>
      <c r="B98" s="329"/>
      <c r="C98" s="329"/>
      <c r="D98" s="329"/>
      <c r="E98" s="329"/>
      <c r="F98" s="329"/>
      <c r="G98" s="329"/>
      <c r="H98" s="354"/>
      <c r="I98" s="354"/>
      <c r="J98" s="354"/>
      <c r="K98" s="354"/>
      <c r="L98" s="354"/>
      <c r="M98" s="329"/>
      <c r="N98" s="329"/>
      <c r="O98" s="329"/>
      <c r="P98" s="329"/>
      <c r="Q98" s="329"/>
      <c r="R98" s="329"/>
      <c r="S98" s="329"/>
      <c r="T98" s="329"/>
      <c r="U98" s="329"/>
      <c r="V98" s="329"/>
      <c r="W98" s="329"/>
      <c r="X98" s="329"/>
      <c r="Y98" s="329"/>
      <c r="Z98" s="329"/>
    </row>
    <row r="99" spans="1:26" ht="34.5" hidden="1" customHeight="1" x14ac:dyDescent="0.3">
      <c r="A99" s="370" t="s">
        <v>103</v>
      </c>
      <c r="B99" s="371" t="s">
        <v>144</v>
      </c>
      <c r="C99" s="341" t="s">
        <v>145</v>
      </c>
      <c r="D99" s="371" t="s">
        <v>146</v>
      </c>
      <c r="E99" s="371" t="s">
        <v>136</v>
      </c>
      <c r="F99" s="337"/>
      <c r="G99" s="337"/>
      <c r="H99" s="354"/>
      <c r="I99" s="354"/>
      <c r="J99" s="354"/>
      <c r="K99" s="354"/>
      <c r="L99" s="354"/>
      <c r="M99" s="337"/>
      <c r="N99" s="337"/>
      <c r="O99" s="337"/>
      <c r="P99" s="337"/>
      <c r="Q99" s="337"/>
      <c r="R99" s="337"/>
      <c r="S99" s="337"/>
      <c r="T99" s="337"/>
      <c r="U99" s="337"/>
      <c r="V99" s="337"/>
      <c r="W99" s="337"/>
      <c r="X99" s="337"/>
      <c r="Y99" s="337"/>
      <c r="Z99" s="337"/>
    </row>
    <row r="100" spans="1:26" ht="30" hidden="1" customHeight="1" x14ac:dyDescent="0.3">
      <c r="A100" s="334" t="s">
        <v>108</v>
      </c>
      <c r="B100" s="372" t="s">
        <v>5</v>
      </c>
      <c r="C100" s="338" t="s">
        <v>147</v>
      </c>
      <c r="D100" s="372" t="s">
        <v>148</v>
      </c>
      <c r="E100" s="372" t="s">
        <v>149</v>
      </c>
      <c r="F100" s="339"/>
      <c r="G100" s="339"/>
      <c r="H100" s="354"/>
      <c r="I100" s="354"/>
      <c r="J100" s="354"/>
      <c r="K100" s="354"/>
      <c r="L100" s="354"/>
      <c r="M100" s="339"/>
      <c r="N100" s="339"/>
      <c r="O100" s="339"/>
      <c r="P100" s="339"/>
      <c r="Q100" s="339"/>
      <c r="R100" s="339"/>
      <c r="S100" s="339"/>
      <c r="T100" s="339"/>
      <c r="U100" s="339"/>
      <c r="V100" s="339"/>
      <c r="W100" s="339"/>
      <c r="X100" s="339"/>
      <c r="Y100" s="339"/>
      <c r="Z100" s="339"/>
    </row>
    <row r="101" spans="1:26" ht="34.5" hidden="1" customHeight="1" x14ac:dyDescent="0.3">
      <c r="A101" s="340"/>
      <c r="B101" s="341" t="s">
        <v>104</v>
      </c>
      <c r="C101" s="340"/>
      <c r="D101" s="341" t="s">
        <v>150</v>
      </c>
      <c r="E101" s="341" t="s">
        <v>150</v>
      </c>
      <c r="F101" s="331"/>
      <c r="G101" s="331"/>
      <c r="H101" s="354"/>
      <c r="I101" s="354"/>
      <c r="J101" s="354"/>
      <c r="K101" s="354"/>
      <c r="L101" s="354"/>
      <c r="M101" s="331"/>
      <c r="N101" s="331"/>
      <c r="O101" s="331"/>
      <c r="P101" s="331"/>
      <c r="Q101" s="331"/>
      <c r="R101" s="331"/>
      <c r="S101" s="331"/>
      <c r="T101" s="331"/>
      <c r="U101" s="331"/>
      <c r="V101" s="331"/>
      <c r="W101" s="331"/>
      <c r="X101" s="331"/>
      <c r="Y101" s="331"/>
      <c r="Z101" s="331"/>
    </row>
    <row r="102" spans="1:26" ht="34.5" hidden="1" customHeight="1" x14ac:dyDescent="0.3">
      <c r="A102" s="334"/>
      <c r="B102" s="338" t="s">
        <v>2</v>
      </c>
      <c r="C102" s="373"/>
      <c r="D102" s="338" t="s">
        <v>151</v>
      </c>
      <c r="E102" s="338" t="s">
        <v>151</v>
      </c>
      <c r="F102" s="339"/>
      <c r="G102" s="339"/>
      <c r="H102" s="354"/>
      <c r="I102" s="354"/>
      <c r="J102" s="354"/>
      <c r="K102" s="354"/>
      <c r="L102" s="354"/>
      <c r="M102" s="339"/>
      <c r="N102" s="339"/>
      <c r="O102" s="339"/>
      <c r="P102" s="339"/>
      <c r="Q102" s="339"/>
      <c r="R102" s="339"/>
      <c r="S102" s="339"/>
      <c r="T102" s="339"/>
      <c r="U102" s="339"/>
      <c r="V102" s="339"/>
      <c r="W102" s="339"/>
      <c r="X102" s="339"/>
      <c r="Y102" s="339"/>
      <c r="Z102" s="339"/>
    </row>
    <row r="103" spans="1:26" ht="30" hidden="1" customHeight="1" x14ac:dyDescent="0.3">
      <c r="A103" s="343"/>
      <c r="B103" s="344"/>
      <c r="C103" s="344" t="s">
        <v>32</v>
      </c>
      <c r="D103" s="344" t="s">
        <v>32</v>
      </c>
      <c r="E103" s="344" t="s">
        <v>32</v>
      </c>
      <c r="F103" s="329"/>
      <c r="G103" s="329"/>
      <c r="H103" s="354"/>
      <c r="I103" s="354"/>
      <c r="J103" s="354"/>
      <c r="K103" s="354"/>
      <c r="L103" s="354"/>
      <c r="M103" s="329"/>
      <c r="N103" s="329"/>
      <c r="O103" s="329"/>
      <c r="P103" s="329"/>
      <c r="Q103" s="329"/>
      <c r="R103" s="329"/>
      <c r="S103" s="329"/>
      <c r="T103" s="329"/>
      <c r="U103" s="329"/>
      <c r="V103" s="329"/>
      <c r="W103" s="329"/>
      <c r="X103" s="329"/>
      <c r="Y103" s="329"/>
      <c r="Z103" s="329"/>
    </row>
    <row r="104" spans="1:26" ht="24" hidden="1" customHeight="1" x14ac:dyDescent="0.3">
      <c r="A104" s="374" t="s">
        <v>8</v>
      </c>
      <c r="B104" s="375">
        <v>86</v>
      </c>
      <c r="C104" s="375">
        <v>48844.603000000003</v>
      </c>
      <c r="D104" s="375">
        <v>38274.409</v>
      </c>
      <c r="E104" s="375">
        <v>10570.194000000001</v>
      </c>
      <c r="F104" s="329"/>
      <c r="G104" s="329"/>
      <c r="H104" s="354"/>
      <c r="I104" s="354"/>
      <c r="J104" s="354"/>
      <c r="K104" s="354"/>
      <c r="L104" s="354"/>
      <c r="M104" s="329"/>
      <c r="N104" s="329"/>
      <c r="O104" s="329"/>
      <c r="P104" s="329"/>
      <c r="Q104" s="329"/>
      <c r="R104" s="329"/>
      <c r="S104" s="329"/>
      <c r="T104" s="329"/>
      <c r="U104" s="329"/>
      <c r="V104" s="329"/>
      <c r="W104" s="329"/>
      <c r="X104" s="329"/>
      <c r="Y104" s="329"/>
      <c r="Z104" s="329"/>
    </row>
    <row r="105" spans="1:26" ht="24" hidden="1" customHeight="1" x14ac:dyDescent="0.3">
      <c r="A105" s="376" t="s">
        <v>9</v>
      </c>
      <c r="B105" s="375"/>
      <c r="C105" s="375"/>
      <c r="D105" s="375"/>
      <c r="E105" s="375"/>
      <c r="F105" s="329"/>
      <c r="G105" s="329"/>
      <c r="H105" s="354"/>
      <c r="I105" s="354"/>
      <c r="J105" s="354"/>
      <c r="K105" s="354"/>
      <c r="L105" s="354"/>
      <c r="M105" s="329"/>
      <c r="N105" s="329"/>
      <c r="O105" s="329"/>
      <c r="P105" s="329"/>
      <c r="Q105" s="329"/>
      <c r="R105" s="329"/>
      <c r="S105" s="329"/>
      <c r="T105" s="329"/>
      <c r="U105" s="329"/>
      <c r="V105" s="329"/>
      <c r="W105" s="329"/>
      <c r="X105" s="329"/>
      <c r="Y105" s="329"/>
      <c r="Z105" s="329"/>
    </row>
    <row r="106" spans="1:26" ht="9" hidden="1" customHeight="1" x14ac:dyDescent="0.3">
      <c r="A106" s="352"/>
      <c r="B106" s="353"/>
      <c r="C106" s="353"/>
      <c r="D106" s="353"/>
      <c r="E106" s="353"/>
      <c r="F106" s="351"/>
      <c r="G106" s="351"/>
      <c r="H106" s="354"/>
      <c r="I106" s="354"/>
      <c r="J106" s="354"/>
      <c r="K106" s="354"/>
      <c r="L106" s="354"/>
      <c r="M106" s="351"/>
      <c r="N106" s="351"/>
      <c r="O106" s="351"/>
      <c r="P106" s="351"/>
      <c r="Q106" s="351"/>
      <c r="R106" s="351"/>
      <c r="S106" s="351"/>
      <c r="T106" s="351"/>
      <c r="U106" s="351"/>
      <c r="V106" s="351"/>
      <c r="W106" s="351"/>
      <c r="X106" s="351"/>
      <c r="Y106" s="351"/>
      <c r="Z106" s="351"/>
    </row>
    <row r="107" spans="1:26" ht="22.5" hidden="1" customHeight="1" x14ac:dyDescent="0.3">
      <c r="A107" s="355" t="s">
        <v>114</v>
      </c>
      <c r="B107" s="356">
        <v>19</v>
      </c>
      <c r="C107" s="356">
        <v>2140.3710000000001</v>
      </c>
      <c r="D107" s="356">
        <v>1901.183</v>
      </c>
      <c r="E107" s="356">
        <v>239.18799999999999</v>
      </c>
      <c r="F107" s="354"/>
      <c r="G107" s="354"/>
      <c r="H107" s="354"/>
      <c r="I107" s="354"/>
      <c r="J107" s="354"/>
      <c r="K107" s="354"/>
      <c r="L107" s="354"/>
      <c r="M107" s="354"/>
      <c r="N107" s="354"/>
      <c r="O107" s="354"/>
      <c r="P107" s="354"/>
      <c r="Q107" s="354"/>
      <c r="R107" s="354"/>
      <c r="S107" s="354"/>
      <c r="T107" s="354"/>
      <c r="U107" s="354"/>
      <c r="V107" s="354"/>
      <c r="W107" s="354"/>
      <c r="X107" s="354"/>
      <c r="Y107" s="354"/>
      <c r="Z107" s="354"/>
    </row>
    <row r="108" spans="1:26" ht="9" hidden="1" customHeight="1" x14ac:dyDescent="0.3">
      <c r="A108" s="352"/>
      <c r="B108" s="353"/>
      <c r="C108" s="353"/>
      <c r="D108" s="353"/>
      <c r="E108" s="353"/>
      <c r="F108" s="354"/>
      <c r="G108" s="354"/>
      <c r="H108" s="354"/>
      <c r="I108" s="354"/>
      <c r="J108" s="354"/>
      <c r="K108" s="354"/>
      <c r="L108" s="354"/>
      <c r="M108" s="354"/>
      <c r="N108" s="354"/>
      <c r="O108" s="354"/>
      <c r="P108" s="354"/>
      <c r="Q108" s="354"/>
      <c r="R108" s="354"/>
      <c r="S108" s="354"/>
      <c r="T108" s="354"/>
      <c r="U108" s="354"/>
      <c r="V108" s="354"/>
      <c r="W108" s="354"/>
      <c r="X108" s="354"/>
      <c r="Y108" s="354"/>
      <c r="Z108" s="354"/>
    </row>
    <row r="109" spans="1:26" ht="22.5" hidden="1" customHeight="1" x14ac:dyDescent="0.3">
      <c r="A109" s="355" t="s">
        <v>115</v>
      </c>
      <c r="B109" s="356">
        <v>0</v>
      </c>
      <c r="C109" s="356">
        <v>0</v>
      </c>
      <c r="D109" s="356">
        <v>0</v>
      </c>
      <c r="E109" s="356">
        <v>0</v>
      </c>
      <c r="F109" s="354"/>
      <c r="G109" s="354"/>
      <c r="H109" s="354"/>
      <c r="I109" s="354"/>
      <c r="J109" s="354"/>
      <c r="K109" s="354"/>
      <c r="L109" s="354"/>
      <c r="M109" s="354"/>
      <c r="N109" s="354"/>
      <c r="O109" s="354"/>
      <c r="P109" s="354"/>
      <c r="Q109" s="354"/>
      <c r="R109" s="354"/>
      <c r="S109" s="354"/>
      <c r="T109" s="354"/>
      <c r="U109" s="354"/>
      <c r="V109" s="354"/>
      <c r="W109" s="354"/>
      <c r="X109" s="354"/>
      <c r="Y109" s="354"/>
      <c r="Z109" s="354"/>
    </row>
    <row r="110" spans="1:26" ht="9" hidden="1" customHeight="1" x14ac:dyDescent="0.3">
      <c r="A110" s="352"/>
      <c r="B110" s="353"/>
      <c r="C110" s="353"/>
      <c r="D110" s="353"/>
      <c r="E110" s="353"/>
      <c r="F110" s="354"/>
      <c r="G110" s="354"/>
      <c r="H110" s="354"/>
      <c r="I110" s="354"/>
      <c r="J110" s="354"/>
      <c r="K110" s="354"/>
      <c r="L110" s="354"/>
      <c r="M110" s="354"/>
      <c r="N110" s="354"/>
      <c r="O110" s="354"/>
      <c r="P110" s="354"/>
      <c r="Q110" s="354"/>
      <c r="R110" s="354"/>
      <c r="S110" s="354"/>
      <c r="T110" s="354"/>
      <c r="U110" s="354"/>
      <c r="V110" s="354"/>
      <c r="W110" s="354"/>
      <c r="X110" s="354"/>
      <c r="Y110" s="354"/>
      <c r="Z110" s="354"/>
    </row>
    <row r="111" spans="1:26" ht="22.5" hidden="1" customHeight="1" x14ac:dyDescent="0.3">
      <c r="A111" s="355" t="s">
        <v>116</v>
      </c>
      <c r="B111" s="356">
        <v>4</v>
      </c>
      <c r="C111" s="356">
        <v>16.895</v>
      </c>
      <c r="D111" s="356">
        <v>14.618</v>
      </c>
      <c r="E111" s="356">
        <v>2.2770000000000001</v>
      </c>
      <c r="F111" s="354"/>
      <c r="G111" s="354"/>
      <c r="H111" s="354"/>
      <c r="I111" s="354"/>
      <c r="J111" s="354"/>
      <c r="K111" s="354"/>
      <c r="L111" s="354"/>
      <c r="M111" s="354"/>
      <c r="N111" s="354"/>
      <c r="O111" s="354"/>
      <c r="P111" s="354"/>
      <c r="Q111" s="354"/>
      <c r="R111" s="354"/>
      <c r="S111" s="354"/>
      <c r="T111" s="354"/>
      <c r="U111" s="354"/>
      <c r="V111" s="354"/>
      <c r="W111" s="354"/>
      <c r="X111" s="354"/>
      <c r="Y111" s="354"/>
      <c r="Z111" s="354"/>
    </row>
    <row r="112" spans="1:26" ht="9" hidden="1" customHeight="1" x14ac:dyDescent="0.3">
      <c r="A112" s="352"/>
      <c r="B112" s="353"/>
      <c r="C112" s="353"/>
      <c r="D112" s="353"/>
      <c r="E112" s="353"/>
      <c r="F112" s="354"/>
      <c r="G112" s="354"/>
      <c r="H112" s="351"/>
      <c r="I112" s="354"/>
      <c r="J112" s="354"/>
      <c r="K112" s="354"/>
      <c r="L112" s="354"/>
      <c r="M112" s="354"/>
      <c r="N112" s="354"/>
      <c r="O112" s="354"/>
      <c r="P112" s="354"/>
      <c r="Q112" s="354"/>
      <c r="R112" s="354"/>
      <c r="S112" s="354"/>
      <c r="T112" s="354"/>
      <c r="U112" s="354"/>
      <c r="V112" s="354"/>
      <c r="W112" s="354"/>
      <c r="X112" s="354"/>
      <c r="Y112" s="354"/>
      <c r="Z112" s="354"/>
    </row>
    <row r="113" spans="1:26" ht="22.5" hidden="1" customHeight="1" x14ac:dyDescent="0.3">
      <c r="A113" s="355" t="s">
        <v>117</v>
      </c>
      <c r="B113" s="356">
        <v>1</v>
      </c>
      <c r="C113" s="356">
        <v>6.8</v>
      </c>
      <c r="D113" s="356">
        <v>6.8</v>
      </c>
      <c r="E113" s="356">
        <v>0</v>
      </c>
      <c r="F113" s="354"/>
      <c r="G113" s="354"/>
      <c r="H113" s="329"/>
      <c r="I113" s="354"/>
      <c r="J113" s="354"/>
      <c r="K113" s="354"/>
      <c r="L113" s="354"/>
      <c r="M113" s="354"/>
      <c r="N113" s="354"/>
      <c r="O113" s="354"/>
      <c r="P113" s="354"/>
      <c r="Q113" s="354"/>
      <c r="R113" s="354"/>
      <c r="S113" s="354"/>
      <c r="T113" s="354"/>
      <c r="U113" s="354"/>
      <c r="V113" s="354"/>
      <c r="W113" s="354"/>
      <c r="X113" s="354"/>
      <c r="Y113" s="354"/>
      <c r="Z113" s="354"/>
    </row>
    <row r="114" spans="1:26" ht="9" hidden="1" customHeight="1" x14ac:dyDescent="0.3">
      <c r="A114" s="352"/>
      <c r="B114" s="353"/>
      <c r="C114" s="353"/>
      <c r="D114" s="353"/>
      <c r="E114" s="353"/>
      <c r="F114" s="354"/>
      <c r="G114" s="354"/>
      <c r="H114" s="331"/>
      <c r="I114" s="354"/>
      <c r="J114" s="354"/>
      <c r="K114" s="354"/>
      <c r="L114" s="354"/>
      <c r="M114" s="354"/>
      <c r="N114" s="354"/>
      <c r="O114" s="354"/>
      <c r="P114" s="354"/>
      <c r="Q114" s="354"/>
      <c r="R114" s="354"/>
      <c r="S114" s="354"/>
      <c r="T114" s="354"/>
      <c r="U114" s="354"/>
      <c r="V114" s="354"/>
      <c r="W114" s="354"/>
      <c r="X114" s="354"/>
      <c r="Y114" s="354"/>
      <c r="Z114" s="354"/>
    </row>
    <row r="115" spans="1:26" ht="22.5" hidden="1" customHeight="1" x14ac:dyDescent="0.3">
      <c r="A115" s="355" t="s">
        <v>118</v>
      </c>
      <c r="B115" s="356">
        <v>0</v>
      </c>
      <c r="C115" s="356">
        <v>0</v>
      </c>
      <c r="D115" s="356">
        <v>0</v>
      </c>
      <c r="E115" s="356">
        <v>0</v>
      </c>
      <c r="F115" s="354"/>
      <c r="G115" s="354"/>
      <c r="H115" s="332"/>
      <c r="I115" s="354"/>
      <c r="J115" s="354"/>
      <c r="K115" s="354"/>
      <c r="L115" s="354"/>
      <c r="M115" s="354"/>
      <c r="N115" s="354"/>
      <c r="O115" s="354"/>
      <c r="P115" s="354"/>
      <c r="Q115" s="354"/>
      <c r="R115" s="354"/>
      <c r="S115" s="354"/>
      <c r="T115" s="354"/>
      <c r="U115" s="354"/>
      <c r="V115" s="354"/>
      <c r="W115" s="354"/>
      <c r="X115" s="354"/>
      <c r="Y115" s="354"/>
      <c r="Z115" s="354"/>
    </row>
    <row r="116" spans="1:26" ht="9" hidden="1" customHeight="1" x14ac:dyDescent="0.3">
      <c r="A116" s="352"/>
      <c r="B116" s="353"/>
      <c r="C116" s="353"/>
      <c r="D116" s="353"/>
      <c r="E116" s="353"/>
      <c r="F116" s="354"/>
      <c r="G116" s="354"/>
      <c r="H116" s="329"/>
      <c r="I116" s="354"/>
      <c r="J116" s="354"/>
      <c r="K116" s="354"/>
      <c r="L116" s="354"/>
      <c r="M116" s="354"/>
      <c r="N116" s="354"/>
      <c r="O116" s="354"/>
      <c r="P116" s="354"/>
      <c r="Q116" s="354"/>
      <c r="R116" s="354"/>
      <c r="S116" s="354"/>
      <c r="T116" s="354"/>
      <c r="U116" s="354"/>
      <c r="V116" s="354"/>
      <c r="W116" s="354"/>
      <c r="X116" s="354"/>
      <c r="Y116" s="354"/>
      <c r="Z116" s="354"/>
    </row>
    <row r="117" spans="1:26" ht="22.5" hidden="1" customHeight="1" x14ac:dyDescent="0.3">
      <c r="A117" s="355" t="s">
        <v>119</v>
      </c>
      <c r="B117" s="356">
        <v>47</v>
      </c>
      <c r="C117" s="356">
        <v>11378.061</v>
      </c>
      <c r="D117" s="356">
        <v>10907.261</v>
      </c>
      <c r="E117" s="356">
        <v>470.8</v>
      </c>
      <c r="F117" s="354"/>
      <c r="G117" s="354"/>
      <c r="H117" s="337"/>
      <c r="I117" s="354"/>
      <c r="J117" s="354"/>
      <c r="K117" s="354"/>
      <c r="L117" s="354"/>
      <c r="M117" s="354"/>
      <c r="N117" s="354"/>
      <c r="O117" s="354"/>
      <c r="P117" s="354"/>
      <c r="Q117" s="354"/>
      <c r="R117" s="354"/>
      <c r="S117" s="354"/>
      <c r="T117" s="354"/>
      <c r="U117" s="354"/>
      <c r="V117" s="354"/>
      <c r="W117" s="354"/>
      <c r="X117" s="354"/>
      <c r="Y117" s="354"/>
      <c r="Z117" s="354"/>
    </row>
    <row r="118" spans="1:26" ht="9" hidden="1" customHeight="1" x14ac:dyDescent="0.3">
      <c r="A118" s="352"/>
      <c r="B118" s="353"/>
      <c r="C118" s="353"/>
      <c r="D118" s="353"/>
      <c r="E118" s="353"/>
      <c r="F118" s="354"/>
      <c r="G118" s="354"/>
      <c r="H118" s="339"/>
      <c r="I118" s="354"/>
      <c r="J118" s="354"/>
      <c r="K118" s="354"/>
      <c r="L118" s="354"/>
      <c r="M118" s="354"/>
      <c r="N118" s="354"/>
      <c r="O118" s="354"/>
      <c r="P118" s="354"/>
      <c r="Q118" s="354"/>
      <c r="R118" s="354"/>
      <c r="S118" s="354"/>
      <c r="T118" s="354"/>
      <c r="U118" s="354"/>
      <c r="V118" s="354"/>
      <c r="W118" s="354"/>
      <c r="X118" s="354"/>
      <c r="Y118" s="354"/>
      <c r="Z118" s="354"/>
    </row>
    <row r="119" spans="1:26" ht="22.5" hidden="1" customHeight="1" x14ac:dyDescent="0.3">
      <c r="A119" s="355" t="s">
        <v>120</v>
      </c>
      <c r="B119" s="356">
        <v>0</v>
      </c>
      <c r="C119" s="356">
        <v>0</v>
      </c>
      <c r="D119" s="356">
        <v>0</v>
      </c>
      <c r="E119" s="356">
        <v>0</v>
      </c>
      <c r="F119" s="354"/>
      <c r="G119" s="354"/>
      <c r="H119" s="331"/>
      <c r="I119" s="354"/>
      <c r="J119" s="354"/>
      <c r="K119" s="354"/>
      <c r="L119" s="354"/>
      <c r="M119" s="354"/>
      <c r="N119" s="354"/>
      <c r="O119" s="354"/>
      <c r="P119" s="354"/>
      <c r="Q119" s="354"/>
      <c r="R119" s="354"/>
      <c r="S119" s="354"/>
      <c r="T119" s="354"/>
      <c r="U119" s="354"/>
      <c r="V119" s="354"/>
      <c r="W119" s="354"/>
      <c r="X119" s="354"/>
      <c r="Y119" s="354"/>
      <c r="Z119" s="354"/>
    </row>
    <row r="120" spans="1:26" ht="9" hidden="1" customHeight="1" x14ac:dyDescent="0.3">
      <c r="A120" s="352"/>
      <c r="B120" s="353"/>
      <c r="C120" s="353"/>
      <c r="D120" s="353"/>
      <c r="E120" s="353"/>
      <c r="F120" s="354"/>
      <c r="G120" s="354"/>
      <c r="H120" s="339"/>
      <c r="I120" s="354"/>
      <c r="J120" s="354"/>
      <c r="K120" s="354"/>
      <c r="L120" s="354"/>
      <c r="M120" s="354"/>
      <c r="N120" s="354"/>
      <c r="O120" s="354"/>
      <c r="P120" s="354"/>
      <c r="Q120" s="354"/>
      <c r="R120" s="354"/>
      <c r="S120" s="354"/>
      <c r="T120" s="354"/>
      <c r="U120" s="354"/>
      <c r="V120" s="354"/>
      <c r="W120" s="354"/>
      <c r="X120" s="354"/>
      <c r="Y120" s="354"/>
      <c r="Z120" s="354"/>
    </row>
    <row r="121" spans="1:26" ht="22.5" hidden="1" customHeight="1" x14ac:dyDescent="0.3">
      <c r="A121" s="355" t="s">
        <v>121</v>
      </c>
      <c r="B121" s="356">
        <v>4</v>
      </c>
      <c r="C121" s="356">
        <v>24.800999999999998</v>
      </c>
      <c r="D121" s="356">
        <v>24.800999999999998</v>
      </c>
      <c r="E121" s="356">
        <v>0</v>
      </c>
      <c r="F121" s="354"/>
      <c r="G121" s="354"/>
      <c r="H121" s="329"/>
      <c r="I121" s="354"/>
      <c r="J121" s="354"/>
      <c r="K121" s="354"/>
      <c r="L121" s="354"/>
      <c r="M121" s="354"/>
      <c r="N121" s="354"/>
      <c r="O121" s="354"/>
      <c r="P121" s="354"/>
      <c r="Q121" s="354"/>
      <c r="R121" s="354"/>
      <c r="S121" s="354"/>
      <c r="T121" s="354"/>
      <c r="U121" s="354"/>
      <c r="V121" s="354"/>
      <c r="W121" s="354"/>
      <c r="X121" s="354"/>
      <c r="Y121" s="354"/>
      <c r="Z121" s="354"/>
    </row>
    <row r="122" spans="1:26" ht="9" hidden="1" customHeight="1" x14ac:dyDescent="0.3">
      <c r="A122" s="352"/>
      <c r="B122" s="353"/>
      <c r="C122" s="353"/>
      <c r="D122" s="353"/>
      <c r="E122" s="353"/>
      <c r="F122" s="354"/>
      <c r="G122" s="354"/>
      <c r="H122" s="329"/>
      <c r="I122" s="354"/>
      <c r="J122" s="354"/>
      <c r="K122" s="354"/>
      <c r="L122" s="354"/>
      <c r="M122" s="354"/>
      <c r="N122" s="354"/>
      <c r="O122" s="354"/>
      <c r="P122" s="354"/>
      <c r="Q122" s="354"/>
      <c r="R122" s="354"/>
      <c r="S122" s="354"/>
      <c r="T122" s="354"/>
      <c r="U122" s="354"/>
      <c r="V122" s="354"/>
      <c r="W122" s="354"/>
      <c r="X122" s="354"/>
      <c r="Y122" s="354"/>
      <c r="Z122" s="354"/>
    </row>
    <row r="123" spans="1:26" ht="22.5" hidden="1" customHeight="1" x14ac:dyDescent="0.3">
      <c r="A123" s="355" t="s">
        <v>122</v>
      </c>
      <c r="B123" s="356">
        <v>0</v>
      </c>
      <c r="C123" s="356">
        <v>0</v>
      </c>
      <c r="D123" s="356">
        <v>0</v>
      </c>
      <c r="E123" s="356">
        <v>0</v>
      </c>
      <c r="F123" s="354"/>
      <c r="G123" s="354"/>
      <c r="H123" s="329"/>
      <c r="I123" s="354"/>
      <c r="J123" s="354"/>
      <c r="K123" s="354"/>
      <c r="L123" s="354"/>
      <c r="M123" s="354"/>
      <c r="N123" s="354"/>
      <c r="O123" s="354"/>
      <c r="P123" s="354"/>
      <c r="Q123" s="354"/>
      <c r="R123" s="354"/>
      <c r="S123" s="354"/>
      <c r="T123" s="354"/>
      <c r="U123" s="354"/>
      <c r="V123" s="354"/>
      <c r="W123" s="354"/>
      <c r="X123" s="354"/>
      <c r="Y123" s="354"/>
      <c r="Z123" s="354"/>
    </row>
    <row r="124" spans="1:26" ht="9" hidden="1" customHeight="1" x14ac:dyDescent="0.3">
      <c r="A124" s="352"/>
      <c r="B124" s="353"/>
      <c r="C124" s="353"/>
      <c r="D124" s="353"/>
      <c r="E124" s="353"/>
      <c r="F124" s="354"/>
      <c r="G124" s="354"/>
      <c r="H124" s="351"/>
      <c r="I124" s="354"/>
      <c r="J124" s="354"/>
      <c r="K124" s="354"/>
      <c r="L124" s="354"/>
      <c r="M124" s="354"/>
      <c r="N124" s="354"/>
      <c r="O124" s="354"/>
      <c r="P124" s="354"/>
      <c r="Q124" s="354"/>
      <c r="R124" s="354"/>
      <c r="S124" s="354"/>
      <c r="T124" s="354"/>
      <c r="U124" s="354"/>
      <c r="V124" s="354"/>
      <c r="W124" s="354"/>
      <c r="X124" s="354"/>
      <c r="Y124" s="354"/>
      <c r="Z124" s="354"/>
    </row>
    <row r="125" spans="1:26" ht="22.5" hidden="1" customHeight="1" x14ac:dyDescent="0.3">
      <c r="A125" s="355" t="s">
        <v>123</v>
      </c>
      <c r="B125" s="356">
        <v>4</v>
      </c>
      <c r="C125" s="356">
        <v>5387.9340000000002</v>
      </c>
      <c r="D125" s="356">
        <v>5387.9340000000002</v>
      </c>
      <c r="E125" s="356">
        <v>0</v>
      </c>
      <c r="F125" s="354"/>
      <c r="G125" s="354"/>
      <c r="H125" s="354"/>
      <c r="I125" s="354"/>
      <c r="J125" s="354"/>
      <c r="K125" s="354"/>
      <c r="L125" s="354"/>
      <c r="M125" s="354"/>
      <c r="N125" s="354"/>
      <c r="O125" s="354"/>
      <c r="P125" s="354"/>
      <c r="Q125" s="354"/>
      <c r="R125" s="354"/>
      <c r="S125" s="354"/>
      <c r="T125" s="354"/>
      <c r="U125" s="354"/>
      <c r="V125" s="354"/>
      <c r="W125" s="354"/>
      <c r="X125" s="354"/>
      <c r="Y125" s="354"/>
      <c r="Z125" s="354"/>
    </row>
    <row r="126" spans="1:26" ht="9" hidden="1" customHeight="1" x14ac:dyDescent="0.3">
      <c r="A126" s="352"/>
      <c r="B126" s="353"/>
      <c r="C126" s="353"/>
      <c r="D126" s="353"/>
      <c r="E126" s="353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4"/>
      <c r="R126" s="354"/>
      <c r="S126" s="354"/>
      <c r="T126" s="354"/>
      <c r="U126" s="354"/>
      <c r="V126" s="354"/>
      <c r="W126" s="354"/>
      <c r="X126" s="354"/>
      <c r="Y126" s="354"/>
      <c r="Z126" s="354"/>
    </row>
    <row r="127" spans="1:26" ht="22.5" hidden="1" customHeight="1" x14ac:dyDescent="0.3">
      <c r="A127" s="355" t="s">
        <v>124</v>
      </c>
      <c r="B127" s="356">
        <v>0</v>
      </c>
      <c r="C127" s="356">
        <v>0</v>
      </c>
      <c r="D127" s="356">
        <v>0</v>
      </c>
      <c r="E127" s="356">
        <v>0</v>
      </c>
      <c r="F127" s="354"/>
      <c r="G127" s="354"/>
      <c r="H127" s="354"/>
      <c r="I127" s="354"/>
      <c r="J127" s="354"/>
      <c r="K127" s="354"/>
      <c r="L127" s="354"/>
      <c r="M127" s="354"/>
      <c r="N127" s="354"/>
      <c r="O127" s="354"/>
      <c r="P127" s="354"/>
      <c r="Q127" s="354"/>
      <c r="R127" s="354"/>
      <c r="S127" s="354"/>
      <c r="T127" s="354"/>
      <c r="U127" s="354"/>
      <c r="V127" s="354"/>
      <c r="W127" s="354"/>
      <c r="X127" s="354"/>
      <c r="Y127" s="354"/>
      <c r="Z127" s="354"/>
    </row>
    <row r="128" spans="1:26" ht="9" hidden="1" customHeight="1" x14ac:dyDescent="0.3">
      <c r="A128" s="352"/>
      <c r="B128" s="353"/>
      <c r="C128" s="353"/>
      <c r="D128" s="353"/>
      <c r="E128" s="353"/>
      <c r="F128" s="354"/>
      <c r="G128" s="354"/>
      <c r="H128" s="354"/>
      <c r="I128" s="354"/>
      <c r="J128" s="354"/>
      <c r="K128" s="354"/>
      <c r="L128" s="354"/>
      <c r="M128" s="354"/>
      <c r="N128" s="354"/>
      <c r="O128" s="354"/>
      <c r="P128" s="354"/>
      <c r="Q128" s="354"/>
      <c r="R128" s="354"/>
      <c r="S128" s="354"/>
      <c r="T128" s="354"/>
      <c r="U128" s="354"/>
      <c r="V128" s="354"/>
      <c r="W128" s="354"/>
      <c r="X128" s="354"/>
      <c r="Y128" s="354"/>
      <c r="Z128" s="354"/>
    </row>
    <row r="129" spans="1:26" ht="22.5" hidden="1" customHeight="1" x14ac:dyDescent="0.3">
      <c r="A129" s="355" t="s">
        <v>125</v>
      </c>
      <c r="B129" s="356">
        <v>2</v>
      </c>
      <c r="C129" s="356">
        <v>404.06099999999998</v>
      </c>
      <c r="D129" s="356">
        <v>26.323</v>
      </c>
      <c r="E129" s="356">
        <v>377.738</v>
      </c>
      <c r="F129" s="354"/>
      <c r="G129" s="354"/>
      <c r="H129" s="354"/>
      <c r="I129" s="351"/>
      <c r="J129" s="351"/>
      <c r="K129" s="351"/>
      <c r="L129" s="351"/>
      <c r="M129" s="354"/>
      <c r="N129" s="354"/>
      <c r="O129" s="354"/>
      <c r="P129" s="354"/>
      <c r="Q129" s="354"/>
      <c r="R129" s="354"/>
      <c r="S129" s="354"/>
      <c r="T129" s="354"/>
      <c r="U129" s="354"/>
      <c r="V129" s="354"/>
      <c r="W129" s="354"/>
      <c r="X129" s="354"/>
      <c r="Y129" s="354"/>
      <c r="Z129" s="354"/>
    </row>
    <row r="130" spans="1:26" ht="9" hidden="1" customHeight="1" x14ac:dyDescent="0.3">
      <c r="A130" s="352"/>
      <c r="B130" s="353"/>
      <c r="C130" s="353"/>
      <c r="D130" s="353"/>
      <c r="E130" s="353"/>
      <c r="F130" s="354"/>
      <c r="G130" s="354"/>
      <c r="H130" s="354"/>
      <c r="I130" s="329"/>
      <c r="J130" s="329"/>
      <c r="K130" s="329"/>
      <c r="L130" s="329"/>
      <c r="M130" s="354"/>
      <c r="N130" s="354"/>
      <c r="O130" s="354"/>
      <c r="P130" s="354"/>
      <c r="Q130" s="354"/>
      <c r="R130" s="354"/>
      <c r="S130" s="354"/>
      <c r="T130" s="354"/>
      <c r="U130" s="354"/>
      <c r="V130" s="354"/>
      <c r="W130" s="354"/>
      <c r="X130" s="354"/>
      <c r="Y130" s="354"/>
      <c r="Z130" s="354"/>
    </row>
    <row r="131" spans="1:26" ht="22.5" hidden="1" customHeight="1" x14ac:dyDescent="0.3">
      <c r="A131" s="355" t="s">
        <v>126</v>
      </c>
      <c r="B131" s="356">
        <v>5</v>
      </c>
      <c r="C131" s="356">
        <v>29485.68</v>
      </c>
      <c r="D131" s="356">
        <v>20005.489000000001</v>
      </c>
      <c r="E131" s="356">
        <v>9480.1910000000007</v>
      </c>
      <c r="F131" s="354"/>
      <c r="G131" s="354"/>
      <c r="H131" s="354"/>
      <c r="I131" s="331"/>
      <c r="J131" s="331"/>
      <c r="K131" s="331"/>
      <c r="L131" s="331"/>
      <c r="M131" s="354"/>
      <c r="N131" s="354"/>
      <c r="O131" s="354"/>
      <c r="P131" s="354"/>
      <c r="Q131" s="354"/>
      <c r="R131" s="354"/>
      <c r="S131" s="354"/>
      <c r="T131" s="354"/>
      <c r="U131" s="354"/>
      <c r="V131" s="354"/>
      <c r="W131" s="354"/>
      <c r="X131" s="354"/>
      <c r="Y131" s="354"/>
      <c r="Z131" s="354"/>
    </row>
    <row r="132" spans="1:26" ht="9" hidden="1" customHeight="1" x14ac:dyDescent="0.3">
      <c r="A132" s="352"/>
      <c r="B132" s="353"/>
      <c r="C132" s="353"/>
      <c r="D132" s="353"/>
      <c r="E132" s="353"/>
      <c r="F132" s="354"/>
      <c r="G132" s="354"/>
      <c r="H132" s="354"/>
      <c r="I132" s="332"/>
      <c r="J132" s="332"/>
      <c r="K132" s="332"/>
      <c r="L132" s="332"/>
      <c r="M132" s="354"/>
      <c r="N132" s="354"/>
      <c r="O132" s="354"/>
      <c r="P132" s="354"/>
      <c r="Q132" s="354"/>
      <c r="R132" s="354"/>
      <c r="S132" s="354"/>
      <c r="T132" s="354"/>
      <c r="U132" s="354"/>
      <c r="V132" s="354"/>
      <c r="W132" s="354"/>
      <c r="X132" s="354"/>
      <c r="Y132" s="354"/>
      <c r="Z132" s="354"/>
    </row>
    <row r="133" spans="1:26" ht="22.5" hidden="1" customHeight="1" x14ac:dyDescent="0.3">
      <c r="A133" s="355" t="s">
        <v>127</v>
      </c>
      <c r="B133" s="356">
        <v>0</v>
      </c>
      <c r="C133" s="356">
        <v>0</v>
      </c>
      <c r="D133" s="356">
        <v>0</v>
      </c>
      <c r="E133" s="356">
        <v>0</v>
      </c>
      <c r="F133" s="354"/>
      <c r="G133" s="354"/>
      <c r="H133" s="354"/>
      <c r="I133" s="329"/>
      <c r="J133" s="329"/>
      <c r="K133" s="329"/>
      <c r="L133" s="329"/>
      <c r="M133" s="354"/>
      <c r="N133" s="354"/>
      <c r="O133" s="354"/>
      <c r="P133" s="354"/>
      <c r="Q133" s="354"/>
      <c r="R133" s="354"/>
      <c r="S133" s="354"/>
      <c r="T133" s="354"/>
      <c r="U133" s="354"/>
      <c r="V133" s="354"/>
      <c r="W133" s="354"/>
      <c r="X133" s="354"/>
      <c r="Y133" s="354"/>
      <c r="Z133" s="354"/>
    </row>
    <row r="134" spans="1:26" ht="9" hidden="1" customHeight="1" x14ac:dyDescent="0.3">
      <c r="A134" s="352"/>
      <c r="B134" s="353"/>
      <c r="C134" s="353"/>
      <c r="D134" s="353"/>
      <c r="E134" s="353"/>
      <c r="F134" s="354"/>
      <c r="G134" s="354"/>
      <c r="H134" s="354"/>
      <c r="I134" s="337"/>
      <c r="J134" s="337"/>
      <c r="K134" s="337"/>
      <c r="L134" s="337"/>
      <c r="M134" s="354"/>
      <c r="N134" s="354"/>
      <c r="O134" s="354"/>
      <c r="P134" s="354"/>
      <c r="Q134" s="354"/>
      <c r="R134" s="354"/>
      <c r="S134" s="354"/>
      <c r="T134" s="354"/>
      <c r="U134" s="354"/>
      <c r="V134" s="354"/>
      <c r="W134" s="354"/>
      <c r="X134" s="354"/>
      <c r="Y134" s="354"/>
      <c r="Z134" s="354"/>
    </row>
    <row r="135" spans="1:26" ht="22.5" hidden="1" customHeight="1" x14ac:dyDescent="0.3">
      <c r="A135" s="355" t="s">
        <v>128</v>
      </c>
      <c r="B135" s="356">
        <v>0</v>
      </c>
      <c r="C135" s="356">
        <v>0</v>
      </c>
      <c r="D135" s="356">
        <v>0</v>
      </c>
      <c r="E135" s="356">
        <v>0</v>
      </c>
      <c r="F135" s="354"/>
      <c r="G135" s="354"/>
      <c r="H135" s="354"/>
      <c r="I135" s="339"/>
      <c r="J135" s="339"/>
      <c r="K135" s="339"/>
      <c r="L135" s="339"/>
      <c r="M135" s="354"/>
      <c r="N135" s="354"/>
      <c r="O135" s="354"/>
      <c r="P135" s="354"/>
      <c r="Q135" s="354"/>
      <c r="R135" s="354"/>
      <c r="S135" s="354"/>
      <c r="T135" s="354"/>
      <c r="U135" s="354"/>
      <c r="V135" s="354"/>
      <c r="W135" s="354"/>
      <c r="X135" s="354"/>
      <c r="Y135" s="354"/>
      <c r="Z135" s="354"/>
    </row>
    <row r="136" spans="1:26" ht="9" hidden="1" customHeight="1" x14ac:dyDescent="0.3">
      <c r="A136" s="352"/>
      <c r="B136" s="353"/>
      <c r="C136" s="353"/>
      <c r="D136" s="353"/>
      <c r="E136" s="353"/>
      <c r="F136" s="354"/>
      <c r="G136" s="354"/>
      <c r="H136" s="354"/>
      <c r="I136" s="331"/>
      <c r="J136" s="331"/>
      <c r="K136" s="331"/>
      <c r="L136" s="331"/>
      <c r="M136" s="354"/>
      <c r="N136" s="354"/>
      <c r="O136" s="354"/>
      <c r="P136" s="354"/>
      <c r="Q136" s="354"/>
      <c r="R136" s="354"/>
      <c r="S136" s="354"/>
      <c r="T136" s="354"/>
      <c r="U136" s="354"/>
      <c r="V136" s="354"/>
      <c r="W136" s="354"/>
      <c r="X136" s="354"/>
      <c r="Y136" s="354"/>
      <c r="Z136" s="354"/>
    </row>
    <row r="137" spans="1:26" ht="22.5" hidden="1" customHeight="1" x14ac:dyDescent="0.3">
      <c r="A137" s="355" t="s">
        <v>129</v>
      </c>
      <c r="B137" s="381">
        <v>0</v>
      </c>
      <c r="C137" s="356">
        <v>0</v>
      </c>
      <c r="D137" s="356">
        <v>0</v>
      </c>
      <c r="E137" s="356">
        <v>0</v>
      </c>
      <c r="F137" s="354"/>
      <c r="G137" s="354"/>
      <c r="H137" s="354"/>
      <c r="I137" s="339"/>
      <c r="J137" s="339"/>
      <c r="K137" s="339"/>
      <c r="L137" s="339"/>
      <c r="M137" s="354"/>
      <c r="N137" s="354"/>
      <c r="O137" s="354"/>
      <c r="P137" s="354"/>
      <c r="Q137" s="354"/>
      <c r="R137" s="354"/>
      <c r="S137" s="354"/>
      <c r="T137" s="354"/>
      <c r="U137" s="354"/>
      <c r="V137" s="354"/>
      <c r="W137" s="354"/>
      <c r="X137" s="354"/>
      <c r="Y137" s="354"/>
      <c r="Z137" s="354"/>
    </row>
    <row r="138" spans="1:26" ht="9" hidden="1" customHeight="1" x14ac:dyDescent="0.3">
      <c r="A138" s="352"/>
      <c r="B138" s="377"/>
      <c r="C138" s="377"/>
      <c r="D138" s="377"/>
      <c r="E138" s="377"/>
      <c r="F138" s="354"/>
      <c r="G138" s="354"/>
      <c r="H138" s="354"/>
      <c r="I138" s="329"/>
      <c r="J138" s="329"/>
      <c r="K138" s="329"/>
      <c r="L138" s="329"/>
      <c r="M138" s="354"/>
      <c r="N138" s="354"/>
      <c r="O138" s="354"/>
      <c r="P138" s="354"/>
      <c r="Q138" s="354"/>
      <c r="R138" s="354"/>
      <c r="S138" s="354"/>
      <c r="T138" s="354"/>
      <c r="U138" s="354"/>
      <c r="V138" s="354"/>
      <c r="W138" s="354"/>
      <c r="X138" s="354"/>
      <c r="Y138" s="354"/>
      <c r="Z138" s="354"/>
    </row>
    <row r="139" spans="1:26" ht="9" hidden="1" customHeight="1" x14ac:dyDescent="0.3">
      <c r="A139" s="349"/>
      <c r="B139" s="365"/>
      <c r="C139" s="365"/>
      <c r="D139" s="365"/>
      <c r="E139" s="365"/>
      <c r="F139" s="329"/>
      <c r="G139" s="329"/>
      <c r="H139" s="354"/>
      <c r="I139" s="329"/>
      <c r="J139" s="329"/>
      <c r="K139" s="329"/>
      <c r="L139" s="329"/>
      <c r="M139" s="329"/>
      <c r="N139" s="329"/>
      <c r="O139" s="329"/>
      <c r="P139" s="329"/>
      <c r="Q139" s="329"/>
      <c r="R139" s="329"/>
      <c r="S139" s="329"/>
      <c r="T139" s="329"/>
      <c r="U139" s="329"/>
      <c r="V139" s="329"/>
      <c r="W139" s="329"/>
      <c r="X139" s="329"/>
      <c r="Y139" s="329"/>
      <c r="Z139" s="329"/>
    </row>
    <row r="140" spans="1:26" ht="12.75" hidden="1" customHeight="1" x14ac:dyDescent="0.3">
      <c r="A140" s="378"/>
      <c r="B140" s="329"/>
      <c r="C140" s="379"/>
      <c r="D140" s="380"/>
      <c r="E140" s="380"/>
      <c r="F140" s="329"/>
      <c r="G140" s="329"/>
      <c r="H140" s="354"/>
      <c r="I140" s="329"/>
      <c r="J140" s="329"/>
      <c r="K140" s="329"/>
      <c r="L140" s="329"/>
      <c r="M140" s="329"/>
      <c r="N140" s="329"/>
      <c r="O140" s="329"/>
      <c r="P140" s="329"/>
      <c r="Q140" s="329"/>
      <c r="R140" s="329"/>
      <c r="S140" s="329"/>
      <c r="T140" s="329"/>
      <c r="U140" s="329"/>
      <c r="V140" s="329"/>
      <c r="W140" s="329"/>
      <c r="X140" s="329"/>
      <c r="Y140" s="329"/>
      <c r="Z140" s="329"/>
    </row>
    <row r="141" spans="1:26" ht="22.5" hidden="1" customHeight="1" x14ac:dyDescent="0.3">
      <c r="A141" s="653" t="s">
        <v>142</v>
      </c>
      <c r="B141" s="654"/>
      <c r="C141" s="654"/>
      <c r="D141" s="654"/>
      <c r="E141" s="654"/>
      <c r="F141" s="331"/>
      <c r="G141" s="331"/>
      <c r="H141" s="354"/>
      <c r="I141" s="351"/>
      <c r="J141" s="351"/>
      <c r="K141" s="351"/>
      <c r="L141" s="351"/>
      <c r="M141" s="331"/>
      <c r="N141" s="331"/>
      <c r="O141" s="331"/>
      <c r="P141" s="331"/>
      <c r="Q141" s="331"/>
      <c r="R141" s="331"/>
      <c r="S141" s="331"/>
      <c r="T141" s="331"/>
      <c r="U141" s="331"/>
      <c r="V141" s="331"/>
      <c r="W141" s="331"/>
      <c r="X141" s="331"/>
      <c r="Y141" s="331"/>
      <c r="Z141" s="331"/>
    </row>
    <row r="142" spans="1:26" ht="22.5" hidden="1" customHeight="1" x14ac:dyDescent="0.3">
      <c r="A142" s="655" t="s">
        <v>143</v>
      </c>
      <c r="B142" s="654"/>
      <c r="C142" s="654"/>
      <c r="D142" s="654"/>
      <c r="E142" s="654"/>
      <c r="F142" s="332"/>
      <c r="G142" s="332"/>
      <c r="H142" s="354"/>
      <c r="I142" s="354"/>
      <c r="J142" s="354"/>
      <c r="K142" s="354"/>
      <c r="L142" s="354"/>
      <c r="M142" s="332"/>
      <c r="N142" s="332"/>
      <c r="O142" s="332"/>
      <c r="P142" s="332"/>
      <c r="Q142" s="332"/>
      <c r="R142" s="332"/>
      <c r="S142" s="332"/>
      <c r="T142" s="332"/>
      <c r="U142" s="332"/>
      <c r="V142" s="332"/>
      <c r="W142" s="332"/>
      <c r="X142" s="332"/>
      <c r="Y142" s="332"/>
      <c r="Z142" s="332"/>
    </row>
    <row r="143" spans="1:26" ht="12" hidden="1" customHeight="1" x14ac:dyDescent="0.3">
      <c r="A143" s="333"/>
      <c r="B143" s="329"/>
      <c r="C143" s="329"/>
      <c r="D143" s="329"/>
      <c r="E143" s="329"/>
      <c r="F143" s="329"/>
      <c r="G143" s="329"/>
      <c r="H143" s="354"/>
      <c r="I143" s="354"/>
      <c r="J143" s="354"/>
      <c r="K143" s="354"/>
      <c r="L143" s="354"/>
      <c r="M143" s="329"/>
      <c r="N143" s="329"/>
      <c r="O143" s="329"/>
      <c r="P143" s="329"/>
      <c r="Q143" s="329"/>
      <c r="R143" s="329"/>
      <c r="S143" s="329"/>
      <c r="T143" s="329"/>
      <c r="U143" s="329"/>
      <c r="V143" s="329"/>
      <c r="W143" s="329"/>
      <c r="X143" s="329"/>
      <c r="Y143" s="329"/>
      <c r="Z143" s="329"/>
    </row>
    <row r="144" spans="1:26" ht="34.5" hidden="1" customHeight="1" x14ac:dyDescent="0.3">
      <c r="A144" s="370" t="s">
        <v>103</v>
      </c>
      <c r="B144" s="371" t="s">
        <v>144</v>
      </c>
      <c r="C144" s="341" t="s">
        <v>145</v>
      </c>
      <c r="D144" s="371" t="s">
        <v>146</v>
      </c>
      <c r="E144" s="371" t="s">
        <v>136</v>
      </c>
      <c r="F144" s="337"/>
      <c r="G144" s="337"/>
      <c r="H144" s="354"/>
      <c r="I144" s="354"/>
      <c r="J144" s="354"/>
      <c r="K144" s="354"/>
      <c r="L144" s="354"/>
      <c r="M144" s="337"/>
      <c r="N144" s="337"/>
      <c r="O144" s="337"/>
      <c r="P144" s="337"/>
      <c r="Q144" s="337"/>
      <c r="R144" s="337"/>
      <c r="S144" s="337"/>
      <c r="T144" s="337"/>
      <c r="U144" s="337"/>
      <c r="V144" s="337"/>
      <c r="W144" s="337"/>
      <c r="X144" s="337"/>
      <c r="Y144" s="337"/>
      <c r="Z144" s="337"/>
    </row>
    <row r="145" spans="1:26" ht="30" hidden="1" customHeight="1" x14ac:dyDescent="0.3">
      <c r="A145" s="334" t="s">
        <v>108</v>
      </c>
      <c r="B145" s="372" t="s">
        <v>5</v>
      </c>
      <c r="C145" s="338" t="s">
        <v>147</v>
      </c>
      <c r="D145" s="372" t="s">
        <v>148</v>
      </c>
      <c r="E145" s="372" t="s">
        <v>149</v>
      </c>
      <c r="F145" s="339"/>
      <c r="G145" s="339"/>
      <c r="H145" s="354"/>
      <c r="I145" s="354"/>
      <c r="J145" s="354"/>
      <c r="K145" s="354"/>
      <c r="L145" s="354"/>
      <c r="M145" s="339"/>
      <c r="N145" s="339"/>
      <c r="O145" s="339"/>
      <c r="P145" s="339"/>
      <c r="Q145" s="339"/>
      <c r="R145" s="339"/>
      <c r="S145" s="339"/>
      <c r="T145" s="339"/>
      <c r="U145" s="339"/>
      <c r="V145" s="339"/>
      <c r="W145" s="339"/>
      <c r="X145" s="339"/>
      <c r="Y145" s="339"/>
      <c r="Z145" s="339"/>
    </row>
    <row r="146" spans="1:26" ht="34.5" hidden="1" customHeight="1" x14ac:dyDescent="0.3">
      <c r="A146" s="340"/>
      <c r="B146" s="341" t="s">
        <v>104</v>
      </c>
      <c r="C146" s="340"/>
      <c r="D146" s="341" t="s">
        <v>150</v>
      </c>
      <c r="E146" s="341" t="s">
        <v>150</v>
      </c>
      <c r="F146" s="331"/>
      <c r="G146" s="331"/>
      <c r="H146" s="354"/>
      <c r="I146" s="354"/>
      <c r="J146" s="354"/>
      <c r="K146" s="354"/>
      <c r="L146" s="354"/>
      <c r="M146" s="331"/>
      <c r="N146" s="331"/>
      <c r="O146" s="331"/>
      <c r="P146" s="331"/>
      <c r="Q146" s="331"/>
      <c r="R146" s="331"/>
      <c r="S146" s="331"/>
      <c r="T146" s="331"/>
      <c r="U146" s="331"/>
      <c r="V146" s="331"/>
      <c r="W146" s="331"/>
      <c r="X146" s="331"/>
      <c r="Y146" s="331"/>
      <c r="Z146" s="331"/>
    </row>
    <row r="147" spans="1:26" ht="34.5" hidden="1" customHeight="1" x14ac:dyDescent="0.3">
      <c r="A147" s="334"/>
      <c r="B147" s="338" t="s">
        <v>2</v>
      </c>
      <c r="C147" s="373"/>
      <c r="D147" s="338" t="s">
        <v>151</v>
      </c>
      <c r="E147" s="338" t="s">
        <v>151</v>
      </c>
      <c r="F147" s="339"/>
      <c r="G147" s="339"/>
      <c r="H147" s="354"/>
      <c r="I147" s="354"/>
      <c r="J147" s="354"/>
      <c r="K147" s="354"/>
      <c r="L147" s="354"/>
      <c r="M147" s="339"/>
      <c r="N147" s="339"/>
      <c r="O147" s="339"/>
      <c r="P147" s="339"/>
      <c r="Q147" s="339"/>
      <c r="R147" s="339"/>
      <c r="S147" s="339"/>
      <c r="T147" s="339"/>
      <c r="U147" s="339"/>
      <c r="V147" s="339"/>
      <c r="W147" s="339"/>
      <c r="X147" s="339"/>
      <c r="Y147" s="339"/>
      <c r="Z147" s="339"/>
    </row>
    <row r="148" spans="1:26" ht="30" hidden="1" customHeight="1" x14ac:dyDescent="0.3">
      <c r="A148" s="343"/>
      <c r="B148" s="344"/>
      <c r="C148" s="344" t="s">
        <v>32</v>
      </c>
      <c r="D148" s="344" t="s">
        <v>32</v>
      </c>
      <c r="E148" s="344" t="s">
        <v>32</v>
      </c>
      <c r="F148" s="329"/>
      <c r="G148" s="329"/>
      <c r="H148" s="354"/>
      <c r="I148" s="354"/>
      <c r="J148" s="354"/>
      <c r="K148" s="354"/>
      <c r="L148" s="354"/>
      <c r="M148" s="329"/>
      <c r="N148" s="329"/>
      <c r="O148" s="329"/>
      <c r="P148" s="329"/>
      <c r="Q148" s="329"/>
      <c r="R148" s="329"/>
      <c r="S148" s="329"/>
      <c r="T148" s="329"/>
      <c r="U148" s="329"/>
      <c r="V148" s="329"/>
      <c r="W148" s="329"/>
      <c r="X148" s="329"/>
      <c r="Y148" s="329"/>
      <c r="Z148" s="329"/>
    </row>
    <row r="149" spans="1:26" ht="24" hidden="1" customHeight="1" x14ac:dyDescent="0.3">
      <c r="A149" s="374" t="s">
        <v>10</v>
      </c>
      <c r="B149" s="375">
        <v>3762</v>
      </c>
      <c r="C149" s="375">
        <v>8391684.0099999998</v>
      </c>
      <c r="D149" s="375">
        <v>5981083.7220000001</v>
      </c>
      <c r="E149" s="375">
        <v>2410600.2879999997</v>
      </c>
      <c r="F149" s="329"/>
      <c r="G149" s="329"/>
      <c r="H149" s="354"/>
      <c r="I149" s="354"/>
      <c r="J149" s="354"/>
      <c r="K149" s="354"/>
      <c r="L149" s="354"/>
      <c r="M149" s="329"/>
      <c r="N149" s="329"/>
      <c r="O149" s="329"/>
      <c r="P149" s="329"/>
      <c r="Q149" s="329"/>
      <c r="R149" s="329"/>
      <c r="S149" s="329"/>
      <c r="T149" s="329"/>
      <c r="U149" s="329"/>
      <c r="V149" s="329"/>
      <c r="W149" s="329"/>
      <c r="X149" s="329"/>
      <c r="Y149" s="329"/>
      <c r="Z149" s="329"/>
    </row>
    <row r="150" spans="1:26" ht="24" hidden="1" customHeight="1" x14ac:dyDescent="0.3">
      <c r="A150" s="376" t="s">
        <v>11</v>
      </c>
      <c r="B150" s="375"/>
      <c r="C150" s="375"/>
      <c r="D150" s="375"/>
      <c r="E150" s="375"/>
      <c r="F150" s="329"/>
      <c r="G150" s="329"/>
      <c r="H150" s="354"/>
      <c r="I150" s="354"/>
      <c r="J150" s="354"/>
      <c r="K150" s="354"/>
      <c r="L150" s="354"/>
      <c r="M150" s="329"/>
      <c r="N150" s="329"/>
      <c r="O150" s="329"/>
      <c r="P150" s="329"/>
      <c r="Q150" s="329"/>
      <c r="R150" s="329"/>
      <c r="S150" s="329"/>
      <c r="T150" s="329"/>
      <c r="U150" s="329"/>
      <c r="V150" s="329"/>
      <c r="W150" s="329"/>
      <c r="X150" s="329"/>
      <c r="Y150" s="329"/>
      <c r="Z150" s="329"/>
    </row>
    <row r="151" spans="1:26" ht="9" hidden="1" customHeight="1" x14ac:dyDescent="0.3">
      <c r="A151" s="352"/>
      <c r="B151" s="353"/>
      <c r="C151" s="353"/>
      <c r="D151" s="353"/>
      <c r="E151" s="353"/>
      <c r="F151" s="329"/>
      <c r="G151" s="329"/>
      <c r="H151" s="354"/>
      <c r="I151" s="354"/>
      <c r="J151" s="354"/>
      <c r="K151" s="354"/>
      <c r="L151" s="354"/>
      <c r="M151" s="329"/>
      <c r="N151" s="329"/>
      <c r="O151" s="329"/>
      <c r="P151" s="329"/>
      <c r="Q151" s="329"/>
      <c r="R151" s="329"/>
      <c r="S151" s="329"/>
      <c r="T151" s="329"/>
      <c r="U151" s="329"/>
      <c r="V151" s="329"/>
      <c r="W151" s="329"/>
      <c r="X151" s="329"/>
      <c r="Y151" s="329"/>
      <c r="Z151" s="329"/>
    </row>
    <row r="152" spans="1:26" ht="22.5" hidden="1" customHeight="1" x14ac:dyDescent="0.3">
      <c r="A152" s="355" t="s">
        <v>114</v>
      </c>
      <c r="B152" s="356">
        <v>1322</v>
      </c>
      <c r="C152" s="356">
        <v>1163817.4849999999</v>
      </c>
      <c r="D152" s="356">
        <v>793968.58799999999</v>
      </c>
      <c r="E152" s="356">
        <v>369848.897</v>
      </c>
      <c r="F152" s="329"/>
      <c r="G152" s="329"/>
      <c r="H152" s="354"/>
      <c r="I152" s="354"/>
      <c r="J152" s="354"/>
      <c r="K152" s="354"/>
      <c r="L152" s="354"/>
      <c r="M152" s="329"/>
      <c r="N152" s="329"/>
      <c r="O152" s="329"/>
      <c r="P152" s="329"/>
      <c r="Q152" s="329"/>
      <c r="R152" s="329"/>
      <c r="S152" s="329"/>
      <c r="T152" s="329"/>
      <c r="U152" s="329"/>
      <c r="V152" s="329"/>
      <c r="W152" s="329"/>
      <c r="X152" s="329"/>
      <c r="Y152" s="329"/>
      <c r="Z152" s="329"/>
    </row>
    <row r="153" spans="1:26" ht="9" hidden="1" customHeight="1" x14ac:dyDescent="0.3">
      <c r="A153" s="352"/>
      <c r="B153" s="353"/>
      <c r="C153" s="353"/>
      <c r="D153" s="353"/>
      <c r="E153" s="353"/>
      <c r="F153" s="329"/>
      <c r="G153" s="329"/>
      <c r="H153" s="354"/>
      <c r="I153" s="354"/>
      <c r="J153" s="354"/>
      <c r="K153" s="354"/>
      <c r="L153" s="354"/>
      <c r="M153" s="329"/>
      <c r="N153" s="329"/>
      <c r="O153" s="329"/>
      <c r="P153" s="329"/>
      <c r="Q153" s="329"/>
      <c r="R153" s="329"/>
      <c r="S153" s="329"/>
      <c r="T153" s="329"/>
      <c r="U153" s="329"/>
      <c r="V153" s="329"/>
      <c r="W153" s="329"/>
      <c r="X153" s="329"/>
      <c r="Y153" s="329"/>
      <c r="Z153" s="329"/>
    </row>
    <row r="154" spans="1:26" ht="22.5" hidden="1" customHeight="1" x14ac:dyDescent="0.3">
      <c r="A154" s="355" t="s">
        <v>115</v>
      </c>
      <c r="B154" s="356">
        <v>140</v>
      </c>
      <c r="C154" s="356">
        <v>662135.37400000007</v>
      </c>
      <c r="D154" s="356">
        <v>588848.53300000005</v>
      </c>
      <c r="E154" s="356">
        <v>73286.841</v>
      </c>
      <c r="F154" s="329"/>
      <c r="G154" s="329"/>
      <c r="H154" s="354"/>
      <c r="I154" s="354"/>
      <c r="J154" s="354"/>
      <c r="K154" s="354"/>
      <c r="L154" s="354"/>
      <c r="M154" s="329"/>
      <c r="N154" s="329"/>
      <c r="O154" s="329"/>
      <c r="P154" s="329"/>
      <c r="Q154" s="329"/>
      <c r="R154" s="329"/>
      <c r="S154" s="329"/>
      <c r="T154" s="329"/>
      <c r="U154" s="329"/>
      <c r="V154" s="329"/>
      <c r="W154" s="329"/>
      <c r="X154" s="329"/>
      <c r="Y154" s="329"/>
      <c r="Z154" s="329"/>
    </row>
    <row r="155" spans="1:26" ht="9" hidden="1" customHeight="1" x14ac:dyDescent="0.3">
      <c r="A155" s="352"/>
      <c r="B155" s="353"/>
      <c r="C155" s="353"/>
      <c r="D155" s="353"/>
      <c r="E155" s="353"/>
      <c r="F155" s="329"/>
      <c r="G155" s="329"/>
      <c r="H155" s="354"/>
      <c r="I155" s="354"/>
      <c r="J155" s="354"/>
      <c r="K155" s="354"/>
      <c r="L155" s="354"/>
      <c r="M155" s="329"/>
      <c r="N155" s="329"/>
      <c r="O155" s="329"/>
      <c r="P155" s="329"/>
      <c r="Q155" s="329"/>
      <c r="R155" s="329"/>
      <c r="S155" s="329"/>
      <c r="T155" s="329"/>
      <c r="U155" s="329"/>
      <c r="V155" s="329"/>
      <c r="W155" s="329"/>
      <c r="X155" s="329"/>
      <c r="Y155" s="329"/>
      <c r="Z155" s="329"/>
    </row>
    <row r="156" spans="1:26" ht="22.5" hidden="1" customHeight="1" x14ac:dyDescent="0.3">
      <c r="A156" s="355" t="s">
        <v>116</v>
      </c>
      <c r="B156" s="356">
        <v>29</v>
      </c>
      <c r="C156" s="356">
        <v>9999.89</v>
      </c>
      <c r="D156" s="356">
        <v>6365.7960000000003</v>
      </c>
      <c r="E156" s="356">
        <v>3634.0940000000001</v>
      </c>
      <c r="F156" s="329"/>
      <c r="G156" s="329"/>
      <c r="H156" s="354"/>
      <c r="I156" s="354"/>
      <c r="J156" s="354"/>
      <c r="K156" s="354"/>
      <c r="L156" s="354"/>
      <c r="M156" s="329"/>
      <c r="N156" s="329"/>
      <c r="O156" s="329"/>
      <c r="P156" s="329"/>
      <c r="Q156" s="329"/>
      <c r="R156" s="329"/>
      <c r="S156" s="329"/>
      <c r="T156" s="329"/>
      <c r="U156" s="329"/>
      <c r="V156" s="329"/>
      <c r="W156" s="329"/>
      <c r="X156" s="329"/>
      <c r="Y156" s="329"/>
      <c r="Z156" s="329"/>
    </row>
    <row r="157" spans="1:26" ht="9.75" hidden="1" customHeight="1" x14ac:dyDescent="0.3">
      <c r="A157" s="352"/>
      <c r="B157" s="353"/>
      <c r="C157" s="353"/>
      <c r="D157" s="353"/>
      <c r="E157" s="353"/>
      <c r="F157" s="329"/>
      <c r="G157" s="329"/>
      <c r="H157" s="329"/>
      <c r="I157" s="354"/>
      <c r="J157" s="354"/>
      <c r="K157" s="354"/>
      <c r="L157" s="354"/>
      <c r="M157" s="329"/>
      <c r="N157" s="329"/>
      <c r="O157" s="329"/>
      <c r="P157" s="329"/>
      <c r="Q157" s="329"/>
      <c r="R157" s="329"/>
      <c r="S157" s="329"/>
      <c r="T157" s="329"/>
      <c r="U157" s="329"/>
      <c r="V157" s="329"/>
      <c r="W157" s="329"/>
      <c r="X157" s="329"/>
      <c r="Y157" s="329"/>
      <c r="Z157" s="329"/>
    </row>
    <row r="158" spans="1:26" ht="22.5" hidden="1" customHeight="1" x14ac:dyDescent="0.3">
      <c r="A158" s="355" t="s">
        <v>117</v>
      </c>
      <c r="B158" s="356">
        <v>89</v>
      </c>
      <c r="C158" s="356">
        <v>698252.66800000006</v>
      </c>
      <c r="D158" s="356">
        <v>364529.98200000002</v>
      </c>
      <c r="E158" s="356">
        <v>333722.68599999999</v>
      </c>
      <c r="F158" s="329"/>
      <c r="G158" s="329"/>
      <c r="H158" s="329"/>
      <c r="I158" s="354"/>
      <c r="J158" s="354"/>
      <c r="K158" s="354"/>
      <c r="L158" s="354"/>
      <c r="M158" s="329"/>
      <c r="N158" s="329"/>
      <c r="O158" s="329"/>
      <c r="P158" s="329"/>
      <c r="Q158" s="329"/>
      <c r="R158" s="329"/>
      <c r="S158" s="329"/>
      <c r="T158" s="329"/>
      <c r="U158" s="329"/>
      <c r="V158" s="329"/>
      <c r="W158" s="329"/>
      <c r="X158" s="329"/>
      <c r="Y158" s="329"/>
      <c r="Z158" s="329"/>
    </row>
    <row r="159" spans="1:26" ht="9" hidden="1" customHeight="1" x14ac:dyDescent="0.3">
      <c r="A159" s="352"/>
      <c r="B159" s="353"/>
      <c r="C159" s="353"/>
      <c r="D159" s="353"/>
      <c r="E159" s="353"/>
      <c r="F159" s="329"/>
      <c r="G159" s="329"/>
      <c r="H159" s="331"/>
      <c r="I159" s="354"/>
      <c r="J159" s="354"/>
      <c r="K159" s="354"/>
      <c r="L159" s="354"/>
      <c r="M159" s="329"/>
      <c r="N159" s="329"/>
      <c r="O159" s="329"/>
      <c r="P159" s="329"/>
      <c r="Q159" s="329"/>
      <c r="R159" s="329"/>
      <c r="S159" s="329"/>
      <c r="T159" s="329"/>
      <c r="U159" s="329"/>
      <c r="V159" s="329"/>
      <c r="W159" s="329"/>
      <c r="X159" s="329"/>
      <c r="Y159" s="329"/>
      <c r="Z159" s="329"/>
    </row>
    <row r="160" spans="1:26" ht="22.5" hidden="1" customHeight="1" x14ac:dyDescent="0.3">
      <c r="A160" s="355" t="s">
        <v>118</v>
      </c>
      <c r="B160" s="356">
        <v>112</v>
      </c>
      <c r="C160" s="356">
        <v>279316.39600000001</v>
      </c>
      <c r="D160" s="356">
        <v>191627.98199999999</v>
      </c>
      <c r="E160" s="356">
        <v>87688.414000000004</v>
      </c>
      <c r="F160" s="329"/>
      <c r="G160" s="329"/>
      <c r="H160" s="332"/>
      <c r="I160" s="354"/>
      <c r="J160" s="354"/>
      <c r="K160" s="354"/>
      <c r="L160" s="354"/>
      <c r="M160" s="329"/>
      <c r="N160" s="329"/>
      <c r="O160" s="329"/>
      <c r="P160" s="329"/>
      <c r="Q160" s="329"/>
      <c r="R160" s="329"/>
      <c r="S160" s="329"/>
      <c r="T160" s="329"/>
      <c r="U160" s="329"/>
      <c r="V160" s="329"/>
      <c r="W160" s="329"/>
      <c r="X160" s="329"/>
      <c r="Y160" s="329"/>
      <c r="Z160" s="329"/>
    </row>
    <row r="161" spans="1:26" ht="9" hidden="1" customHeight="1" x14ac:dyDescent="0.3">
      <c r="A161" s="352"/>
      <c r="B161" s="353"/>
      <c r="C161" s="353"/>
      <c r="D161" s="353"/>
      <c r="E161" s="353"/>
      <c r="F161" s="329"/>
      <c r="G161" s="329"/>
      <c r="H161" s="329"/>
      <c r="I161" s="354"/>
      <c r="J161" s="354"/>
      <c r="K161" s="354"/>
      <c r="L161" s="354"/>
      <c r="M161" s="329"/>
      <c r="N161" s="329"/>
      <c r="O161" s="329"/>
      <c r="P161" s="329"/>
      <c r="Q161" s="329"/>
      <c r="R161" s="329"/>
      <c r="S161" s="329"/>
      <c r="T161" s="329"/>
      <c r="U161" s="329"/>
      <c r="V161" s="329"/>
      <c r="W161" s="329"/>
      <c r="X161" s="329"/>
      <c r="Y161" s="329"/>
      <c r="Z161" s="329"/>
    </row>
    <row r="162" spans="1:26" ht="22.5" hidden="1" customHeight="1" x14ac:dyDescent="0.3">
      <c r="A162" s="355" t="s">
        <v>119</v>
      </c>
      <c r="B162" s="356">
        <v>52</v>
      </c>
      <c r="C162" s="356">
        <v>283297.46899999998</v>
      </c>
      <c r="D162" s="356">
        <v>213871.09899999999</v>
      </c>
      <c r="E162" s="356">
        <v>69426.37</v>
      </c>
      <c r="F162" s="329"/>
      <c r="G162" s="329"/>
      <c r="H162" s="337"/>
      <c r="I162" s="354"/>
      <c r="J162" s="354"/>
      <c r="K162" s="354"/>
      <c r="L162" s="354"/>
      <c r="M162" s="329"/>
      <c r="N162" s="329"/>
      <c r="O162" s="329"/>
      <c r="P162" s="329"/>
      <c r="Q162" s="329"/>
      <c r="R162" s="329"/>
      <c r="S162" s="329"/>
      <c r="T162" s="329"/>
      <c r="U162" s="329"/>
      <c r="V162" s="329"/>
      <c r="W162" s="329"/>
      <c r="X162" s="329"/>
      <c r="Y162" s="329"/>
      <c r="Z162" s="329"/>
    </row>
    <row r="163" spans="1:26" ht="9" hidden="1" customHeight="1" x14ac:dyDescent="0.3">
      <c r="A163" s="352"/>
      <c r="B163" s="353"/>
      <c r="C163" s="353"/>
      <c r="D163" s="353"/>
      <c r="E163" s="353"/>
      <c r="F163" s="329"/>
      <c r="G163" s="329"/>
      <c r="H163" s="339"/>
      <c r="I163" s="354"/>
      <c r="J163" s="354"/>
      <c r="K163" s="354"/>
      <c r="L163" s="354"/>
      <c r="M163" s="329"/>
      <c r="N163" s="329"/>
      <c r="O163" s="329"/>
      <c r="P163" s="329"/>
      <c r="Q163" s="329"/>
      <c r="R163" s="329"/>
      <c r="S163" s="329"/>
      <c r="T163" s="329"/>
      <c r="U163" s="329"/>
      <c r="V163" s="329"/>
      <c r="W163" s="329"/>
      <c r="X163" s="329"/>
      <c r="Y163" s="329"/>
      <c r="Z163" s="329"/>
    </row>
    <row r="164" spans="1:26" ht="22.5" hidden="1" customHeight="1" x14ac:dyDescent="0.3">
      <c r="A164" s="355" t="s">
        <v>120</v>
      </c>
      <c r="B164" s="356">
        <v>326</v>
      </c>
      <c r="C164" s="356">
        <v>2360334.3489999999</v>
      </c>
      <c r="D164" s="356">
        <v>2028221.368</v>
      </c>
      <c r="E164" s="356">
        <v>332112.98100000003</v>
      </c>
      <c r="F164" s="329"/>
      <c r="G164" s="329"/>
      <c r="H164" s="331"/>
      <c r="I164" s="354"/>
      <c r="J164" s="354"/>
      <c r="K164" s="354"/>
      <c r="L164" s="354"/>
      <c r="M164" s="329"/>
      <c r="N164" s="329"/>
      <c r="O164" s="329"/>
      <c r="P164" s="329"/>
      <c r="Q164" s="329"/>
      <c r="R164" s="329"/>
      <c r="S164" s="329"/>
      <c r="T164" s="329"/>
      <c r="U164" s="329"/>
      <c r="V164" s="329"/>
      <c r="W164" s="329"/>
      <c r="X164" s="329"/>
      <c r="Y164" s="329"/>
      <c r="Z164" s="329"/>
    </row>
    <row r="165" spans="1:26" ht="9" hidden="1" customHeight="1" x14ac:dyDescent="0.3">
      <c r="A165" s="352"/>
      <c r="B165" s="353"/>
      <c r="C165" s="353"/>
      <c r="D165" s="353"/>
      <c r="E165" s="353"/>
      <c r="F165" s="329"/>
      <c r="G165" s="329"/>
      <c r="H165" s="339"/>
      <c r="I165" s="354"/>
      <c r="J165" s="354"/>
      <c r="K165" s="354"/>
      <c r="L165" s="354"/>
      <c r="M165" s="329"/>
      <c r="N165" s="329"/>
      <c r="O165" s="329"/>
      <c r="P165" s="329"/>
      <c r="Q165" s="329"/>
      <c r="R165" s="329"/>
      <c r="S165" s="329"/>
      <c r="T165" s="329"/>
      <c r="U165" s="329"/>
      <c r="V165" s="329"/>
      <c r="W165" s="329"/>
      <c r="X165" s="329"/>
      <c r="Y165" s="329"/>
      <c r="Z165" s="329"/>
    </row>
    <row r="166" spans="1:26" ht="22.5" hidden="1" customHeight="1" x14ac:dyDescent="0.3">
      <c r="A166" s="355" t="s">
        <v>121</v>
      </c>
      <c r="B166" s="356">
        <v>200</v>
      </c>
      <c r="C166" s="356">
        <v>223415.90499999997</v>
      </c>
      <c r="D166" s="356">
        <v>144942.64799999999</v>
      </c>
      <c r="E166" s="356">
        <v>78473.256999999998</v>
      </c>
      <c r="F166" s="329"/>
      <c r="G166" s="329"/>
      <c r="H166" s="329"/>
      <c r="I166" s="354"/>
      <c r="J166" s="354"/>
      <c r="K166" s="354"/>
      <c r="L166" s="354"/>
      <c r="M166" s="329"/>
      <c r="N166" s="329"/>
      <c r="O166" s="329"/>
      <c r="P166" s="329"/>
      <c r="Q166" s="329"/>
      <c r="R166" s="329"/>
      <c r="S166" s="329"/>
      <c r="T166" s="329"/>
      <c r="U166" s="329"/>
      <c r="V166" s="329"/>
      <c r="W166" s="329"/>
      <c r="X166" s="329"/>
      <c r="Y166" s="329"/>
      <c r="Z166" s="329"/>
    </row>
    <row r="167" spans="1:26" ht="9" hidden="1" customHeight="1" x14ac:dyDescent="0.3">
      <c r="A167" s="352"/>
      <c r="B167" s="353"/>
      <c r="C167" s="353"/>
      <c r="D167" s="353"/>
      <c r="E167" s="353"/>
      <c r="F167" s="329"/>
      <c r="G167" s="329"/>
      <c r="H167" s="329"/>
      <c r="I167" s="354"/>
      <c r="J167" s="354"/>
      <c r="K167" s="354"/>
      <c r="L167" s="354"/>
      <c r="M167" s="329"/>
      <c r="N167" s="329"/>
      <c r="O167" s="329"/>
      <c r="P167" s="329"/>
      <c r="Q167" s="329"/>
      <c r="R167" s="329"/>
      <c r="S167" s="329"/>
      <c r="T167" s="329"/>
      <c r="U167" s="329"/>
      <c r="V167" s="329"/>
      <c r="W167" s="329"/>
      <c r="X167" s="329"/>
      <c r="Y167" s="329"/>
      <c r="Z167" s="329"/>
    </row>
    <row r="168" spans="1:26" ht="22.5" hidden="1" customHeight="1" x14ac:dyDescent="0.3">
      <c r="A168" s="355" t="s">
        <v>122</v>
      </c>
      <c r="B168" s="356">
        <v>7</v>
      </c>
      <c r="C168" s="356">
        <v>11439.723</v>
      </c>
      <c r="D168" s="356">
        <v>5916.1629999999996</v>
      </c>
      <c r="E168" s="356">
        <v>5523.56</v>
      </c>
      <c r="F168" s="329"/>
      <c r="G168" s="329"/>
      <c r="H168" s="329"/>
      <c r="I168" s="354"/>
      <c r="J168" s="354"/>
      <c r="K168" s="354"/>
      <c r="L168" s="354"/>
      <c r="M168" s="329"/>
      <c r="N168" s="329"/>
      <c r="O168" s="329"/>
      <c r="P168" s="329"/>
      <c r="Q168" s="329"/>
      <c r="R168" s="329"/>
      <c r="S168" s="329"/>
      <c r="T168" s="329"/>
      <c r="U168" s="329"/>
      <c r="V168" s="329"/>
      <c r="W168" s="329"/>
      <c r="X168" s="329"/>
      <c r="Y168" s="329"/>
      <c r="Z168" s="329"/>
    </row>
    <row r="169" spans="1:26" ht="9" hidden="1" customHeight="1" x14ac:dyDescent="0.3">
      <c r="A169" s="352"/>
      <c r="B169" s="353"/>
      <c r="C169" s="353"/>
      <c r="D169" s="353"/>
      <c r="E169" s="353"/>
      <c r="F169" s="329"/>
      <c r="G169" s="329"/>
      <c r="H169" s="329"/>
      <c r="I169" s="354"/>
      <c r="J169" s="354"/>
      <c r="K169" s="354"/>
      <c r="L169" s="354"/>
      <c r="M169" s="329"/>
      <c r="N169" s="329"/>
      <c r="O169" s="329"/>
      <c r="P169" s="329"/>
      <c r="Q169" s="329"/>
      <c r="R169" s="329"/>
      <c r="S169" s="329"/>
      <c r="T169" s="329"/>
      <c r="U169" s="329"/>
      <c r="V169" s="329"/>
      <c r="W169" s="329"/>
      <c r="X169" s="329"/>
      <c r="Y169" s="329"/>
      <c r="Z169" s="329"/>
    </row>
    <row r="170" spans="1:26" ht="22.5" hidden="1" customHeight="1" x14ac:dyDescent="0.3">
      <c r="A170" s="355" t="s">
        <v>123</v>
      </c>
      <c r="B170" s="356">
        <v>1179</v>
      </c>
      <c r="C170" s="356">
        <v>1687683.9470000002</v>
      </c>
      <c r="D170" s="356">
        <v>1088234.686</v>
      </c>
      <c r="E170" s="356">
        <v>599449.26100000006</v>
      </c>
      <c r="F170" s="329"/>
      <c r="G170" s="329"/>
      <c r="H170" s="329"/>
      <c r="I170" s="354"/>
      <c r="J170" s="354"/>
      <c r="K170" s="354"/>
      <c r="L170" s="354"/>
      <c r="M170" s="329"/>
      <c r="N170" s="329"/>
      <c r="O170" s="329"/>
      <c r="P170" s="329"/>
      <c r="Q170" s="329"/>
      <c r="R170" s="329"/>
      <c r="S170" s="329"/>
      <c r="T170" s="329"/>
      <c r="U170" s="329"/>
      <c r="V170" s="329"/>
      <c r="W170" s="329"/>
      <c r="X170" s="329"/>
      <c r="Y170" s="329"/>
      <c r="Z170" s="329"/>
    </row>
    <row r="171" spans="1:26" ht="9" hidden="1" customHeight="1" x14ac:dyDescent="0.3">
      <c r="A171" s="352"/>
      <c r="B171" s="353"/>
      <c r="C171" s="353"/>
      <c r="D171" s="353"/>
      <c r="E171" s="353"/>
      <c r="F171" s="329"/>
      <c r="G171" s="329"/>
      <c r="H171" s="329"/>
      <c r="I171" s="354"/>
      <c r="J171" s="354"/>
      <c r="K171" s="354"/>
      <c r="L171" s="354"/>
      <c r="M171" s="329"/>
      <c r="N171" s="329"/>
      <c r="O171" s="329"/>
      <c r="P171" s="329"/>
      <c r="Q171" s="329"/>
      <c r="R171" s="329"/>
      <c r="S171" s="329"/>
      <c r="T171" s="329"/>
      <c r="U171" s="329"/>
      <c r="V171" s="329"/>
      <c r="W171" s="329"/>
      <c r="X171" s="329"/>
      <c r="Y171" s="329"/>
      <c r="Z171" s="329"/>
    </row>
    <row r="172" spans="1:26" ht="22.5" hidden="1" customHeight="1" x14ac:dyDescent="0.3">
      <c r="A172" s="355" t="s">
        <v>124</v>
      </c>
      <c r="B172" s="356">
        <v>29</v>
      </c>
      <c r="C172" s="356">
        <v>170259.13400000002</v>
      </c>
      <c r="D172" s="356">
        <v>104610.039</v>
      </c>
      <c r="E172" s="356">
        <v>65649.095000000001</v>
      </c>
      <c r="F172" s="329"/>
      <c r="G172" s="329"/>
      <c r="H172" s="329"/>
      <c r="I172" s="354"/>
      <c r="J172" s="354"/>
      <c r="K172" s="354"/>
      <c r="L172" s="354"/>
      <c r="M172" s="329"/>
      <c r="N172" s="329"/>
      <c r="O172" s="329"/>
      <c r="P172" s="329"/>
      <c r="Q172" s="329"/>
      <c r="R172" s="329"/>
      <c r="S172" s="329"/>
      <c r="T172" s="329"/>
      <c r="U172" s="329"/>
      <c r="V172" s="329"/>
      <c r="W172" s="329"/>
      <c r="X172" s="329"/>
      <c r="Y172" s="329"/>
      <c r="Z172" s="329"/>
    </row>
    <row r="173" spans="1:26" ht="9" hidden="1" customHeight="1" x14ac:dyDescent="0.3">
      <c r="A173" s="352"/>
      <c r="B173" s="353"/>
      <c r="C173" s="353"/>
      <c r="D173" s="353"/>
      <c r="E173" s="353"/>
      <c r="F173" s="329"/>
      <c r="G173" s="329"/>
      <c r="H173" s="329"/>
      <c r="I173" s="354"/>
      <c r="J173" s="354"/>
      <c r="K173" s="354"/>
      <c r="L173" s="354"/>
      <c r="M173" s="329"/>
      <c r="N173" s="329"/>
      <c r="O173" s="329"/>
      <c r="P173" s="329"/>
      <c r="Q173" s="329"/>
      <c r="R173" s="329"/>
      <c r="S173" s="329"/>
      <c r="T173" s="329"/>
      <c r="U173" s="329"/>
      <c r="V173" s="329"/>
      <c r="W173" s="329"/>
      <c r="X173" s="329"/>
      <c r="Y173" s="329"/>
      <c r="Z173" s="329"/>
    </row>
    <row r="174" spans="1:26" ht="22.5" hidden="1" customHeight="1" x14ac:dyDescent="0.3">
      <c r="A174" s="355" t="s">
        <v>125</v>
      </c>
      <c r="B174" s="356">
        <v>88</v>
      </c>
      <c r="C174" s="356">
        <v>260083.83100000001</v>
      </c>
      <c r="D174" s="356">
        <v>132854.549</v>
      </c>
      <c r="E174" s="356">
        <v>127229.28200000001</v>
      </c>
      <c r="F174" s="329"/>
      <c r="G174" s="329"/>
      <c r="H174" s="329"/>
      <c r="I174" s="329"/>
      <c r="J174" s="329"/>
      <c r="K174" s="329"/>
      <c r="L174" s="329"/>
      <c r="M174" s="329"/>
      <c r="N174" s="329"/>
      <c r="O174" s="329"/>
      <c r="P174" s="329"/>
      <c r="Q174" s="329"/>
      <c r="R174" s="329"/>
      <c r="S174" s="329"/>
      <c r="T174" s="329"/>
      <c r="U174" s="329"/>
      <c r="V174" s="329"/>
      <c r="W174" s="329"/>
      <c r="X174" s="329"/>
      <c r="Y174" s="329"/>
      <c r="Z174" s="329"/>
    </row>
    <row r="175" spans="1:26" ht="9" hidden="1" customHeight="1" x14ac:dyDescent="0.3">
      <c r="A175" s="352"/>
      <c r="B175" s="353"/>
      <c r="C175" s="353"/>
      <c r="D175" s="353"/>
      <c r="E175" s="353"/>
      <c r="F175" s="329"/>
      <c r="G175" s="329"/>
      <c r="H175" s="329"/>
      <c r="I175" s="329"/>
      <c r="J175" s="329"/>
      <c r="K175" s="329"/>
      <c r="L175" s="329"/>
      <c r="M175" s="329"/>
      <c r="N175" s="329"/>
      <c r="O175" s="329"/>
      <c r="P175" s="329"/>
      <c r="Q175" s="329"/>
      <c r="R175" s="329"/>
      <c r="S175" s="329"/>
      <c r="T175" s="329"/>
      <c r="U175" s="329"/>
      <c r="V175" s="329"/>
      <c r="W175" s="329"/>
      <c r="X175" s="329"/>
      <c r="Y175" s="329"/>
      <c r="Z175" s="329"/>
    </row>
    <row r="176" spans="1:26" ht="22.5" hidden="1" customHeight="1" x14ac:dyDescent="0.3">
      <c r="A176" s="355" t="s">
        <v>126</v>
      </c>
      <c r="B176" s="356">
        <v>103</v>
      </c>
      <c r="C176" s="356">
        <v>478166.42099999997</v>
      </c>
      <c r="D176" s="356">
        <v>260782.86</v>
      </c>
      <c r="E176" s="356">
        <v>217383.56099999999</v>
      </c>
      <c r="F176" s="329"/>
      <c r="G176" s="329"/>
      <c r="H176" s="329"/>
      <c r="I176" s="331"/>
      <c r="J176" s="331"/>
      <c r="K176" s="331"/>
      <c r="L176" s="331"/>
      <c r="M176" s="329"/>
      <c r="N176" s="329"/>
      <c r="O176" s="329"/>
      <c r="P176" s="329"/>
      <c r="Q176" s="329"/>
      <c r="R176" s="329"/>
      <c r="S176" s="329"/>
      <c r="T176" s="329"/>
      <c r="U176" s="329"/>
      <c r="V176" s="329"/>
      <c r="W176" s="329"/>
      <c r="X176" s="329"/>
      <c r="Y176" s="329"/>
      <c r="Z176" s="329"/>
    </row>
    <row r="177" spans="1:26" ht="9" hidden="1" customHeight="1" x14ac:dyDescent="0.3">
      <c r="A177" s="352"/>
      <c r="B177" s="353"/>
      <c r="C177" s="353"/>
      <c r="D177" s="353"/>
      <c r="E177" s="353"/>
      <c r="F177" s="329"/>
      <c r="G177" s="329"/>
      <c r="H177" s="329"/>
      <c r="I177" s="332"/>
      <c r="J177" s="332"/>
      <c r="K177" s="332"/>
      <c r="L177" s="332"/>
      <c r="M177" s="329"/>
      <c r="N177" s="329"/>
      <c r="O177" s="329"/>
      <c r="P177" s="329"/>
      <c r="Q177" s="329"/>
      <c r="R177" s="329"/>
      <c r="S177" s="329"/>
      <c r="T177" s="329"/>
      <c r="U177" s="329"/>
      <c r="V177" s="329"/>
      <c r="W177" s="329"/>
      <c r="X177" s="329"/>
      <c r="Y177" s="329"/>
      <c r="Z177" s="329"/>
    </row>
    <row r="178" spans="1:26" ht="22.5" hidden="1" customHeight="1" x14ac:dyDescent="0.3">
      <c r="A178" s="355" t="s">
        <v>127</v>
      </c>
      <c r="B178" s="356">
        <v>81</v>
      </c>
      <c r="C178" s="356">
        <v>88161.888999999996</v>
      </c>
      <c r="D178" s="356">
        <v>48468.002</v>
      </c>
      <c r="E178" s="356">
        <v>39693.887000000002</v>
      </c>
      <c r="F178" s="329"/>
      <c r="G178" s="329"/>
      <c r="H178" s="329"/>
      <c r="I178" s="329"/>
      <c r="J178" s="329"/>
      <c r="K178" s="329"/>
      <c r="L178" s="329"/>
      <c r="M178" s="329"/>
      <c r="N178" s="329"/>
      <c r="O178" s="329"/>
      <c r="P178" s="329"/>
      <c r="Q178" s="329"/>
      <c r="R178" s="329"/>
      <c r="S178" s="329"/>
      <c r="T178" s="329"/>
      <c r="U178" s="329"/>
      <c r="V178" s="329"/>
      <c r="W178" s="329"/>
      <c r="X178" s="329"/>
      <c r="Y178" s="329"/>
      <c r="Z178" s="329"/>
    </row>
    <row r="179" spans="1:26" ht="9" hidden="1" customHeight="1" x14ac:dyDescent="0.3">
      <c r="A179" s="352"/>
      <c r="B179" s="353"/>
      <c r="C179" s="353"/>
      <c r="D179" s="353"/>
      <c r="E179" s="353"/>
      <c r="F179" s="329"/>
      <c r="G179" s="329"/>
      <c r="H179" s="329"/>
      <c r="I179" s="337"/>
      <c r="J179" s="337"/>
      <c r="K179" s="337"/>
      <c r="L179" s="337"/>
      <c r="M179" s="329"/>
      <c r="N179" s="329"/>
      <c r="O179" s="329"/>
      <c r="P179" s="329"/>
      <c r="Q179" s="329"/>
      <c r="R179" s="329"/>
      <c r="S179" s="329"/>
      <c r="T179" s="329"/>
      <c r="U179" s="329"/>
      <c r="V179" s="329"/>
      <c r="W179" s="329"/>
      <c r="X179" s="329"/>
      <c r="Y179" s="329"/>
      <c r="Z179" s="329"/>
    </row>
    <row r="180" spans="1:26" ht="22.5" hidden="1" customHeight="1" x14ac:dyDescent="0.3">
      <c r="A180" s="355" t="s">
        <v>128</v>
      </c>
      <c r="B180" s="356">
        <v>5</v>
      </c>
      <c r="C180" s="356">
        <v>15319.528999999999</v>
      </c>
      <c r="D180" s="356">
        <v>7841.4269999999997</v>
      </c>
      <c r="E180" s="356">
        <v>7478.1019999999999</v>
      </c>
      <c r="F180" s="329"/>
      <c r="G180" s="329"/>
      <c r="H180" s="329"/>
      <c r="I180" s="339"/>
      <c r="J180" s="339"/>
      <c r="K180" s="339"/>
      <c r="L180" s="339"/>
      <c r="M180" s="329"/>
      <c r="N180" s="329"/>
      <c r="O180" s="329"/>
      <c r="P180" s="329"/>
      <c r="Q180" s="329"/>
      <c r="R180" s="329"/>
      <c r="S180" s="329"/>
      <c r="T180" s="329"/>
      <c r="U180" s="329"/>
      <c r="V180" s="329"/>
      <c r="W180" s="329"/>
      <c r="X180" s="329"/>
      <c r="Y180" s="329"/>
      <c r="Z180" s="329"/>
    </row>
    <row r="181" spans="1:26" ht="9" hidden="1" customHeight="1" x14ac:dyDescent="0.3">
      <c r="A181" s="352"/>
      <c r="B181" s="353"/>
      <c r="C181" s="353"/>
      <c r="D181" s="353"/>
      <c r="E181" s="353"/>
      <c r="F181" s="329"/>
      <c r="G181" s="329"/>
      <c r="H181" s="329"/>
      <c r="I181" s="331"/>
      <c r="J181" s="331"/>
      <c r="K181" s="331"/>
      <c r="L181" s="331"/>
      <c r="M181" s="329"/>
      <c r="N181" s="329"/>
      <c r="O181" s="329"/>
      <c r="P181" s="329"/>
      <c r="Q181" s="329"/>
      <c r="R181" s="329"/>
      <c r="S181" s="329"/>
      <c r="T181" s="329"/>
      <c r="U181" s="329"/>
      <c r="V181" s="329"/>
      <c r="W181" s="329"/>
      <c r="X181" s="329"/>
      <c r="Y181" s="329"/>
      <c r="Z181" s="329"/>
    </row>
    <row r="182" spans="1:26" ht="22.5" hidden="1" customHeight="1" x14ac:dyDescent="0.3">
      <c r="A182" s="355" t="s">
        <v>129</v>
      </c>
      <c r="B182" s="356">
        <v>0</v>
      </c>
      <c r="C182" s="356">
        <v>0</v>
      </c>
      <c r="D182" s="356">
        <v>0</v>
      </c>
      <c r="E182" s="356">
        <v>0</v>
      </c>
      <c r="F182" s="329"/>
      <c r="G182" s="329"/>
      <c r="H182" s="329"/>
      <c r="I182" s="339"/>
      <c r="J182" s="339"/>
      <c r="K182" s="339"/>
      <c r="L182" s="339"/>
      <c r="M182" s="329"/>
      <c r="N182" s="329"/>
      <c r="O182" s="329"/>
      <c r="P182" s="329"/>
      <c r="Q182" s="329"/>
      <c r="R182" s="329"/>
      <c r="S182" s="329"/>
      <c r="T182" s="329"/>
      <c r="U182" s="329"/>
      <c r="V182" s="329"/>
      <c r="W182" s="329"/>
      <c r="X182" s="329"/>
      <c r="Y182" s="329"/>
      <c r="Z182" s="329"/>
    </row>
    <row r="183" spans="1:26" ht="9" hidden="1" customHeight="1" x14ac:dyDescent="0.3">
      <c r="A183" s="352"/>
      <c r="B183" s="377"/>
      <c r="C183" s="377"/>
      <c r="D183" s="377"/>
      <c r="E183" s="377"/>
      <c r="F183" s="329"/>
      <c r="G183" s="329"/>
      <c r="H183" s="329"/>
      <c r="I183" s="329"/>
      <c r="J183" s="329"/>
      <c r="K183" s="329"/>
      <c r="L183" s="329"/>
      <c r="M183" s="329"/>
      <c r="N183" s="329"/>
      <c r="O183" s="329"/>
      <c r="P183" s="329"/>
      <c r="Q183" s="329"/>
      <c r="R183" s="329"/>
      <c r="S183" s="329"/>
      <c r="T183" s="329"/>
      <c r="U183" s="329"/>
      <c r="V183" s="329"/>
      <c r="W183" s="329"/>
      <c r="X183" s="329"/>
      <c r="Y183" s="329"/>
      <c r="Z183" s="329"/>
    </row>
    <row r="184" spans="1:26" ht="9" hidden="1" customHeight="1" x14ac:dyDescent="0.3">
      <c r="A184" s="349"/>
      <c r="B184" s="365"/>
      <c r="C184" s="365"/>
      <c r="D184" s="365"/>
      <c r="E184" s="365"/>
      <c r="F184" s="351"/>
      <c r="G184" s="351"/>
      <c r="H184" s="329"/>
      <c r="I184" s="329"/>
      <c r="J184" s="329"/>
      <c r="K184" s="329"/>
      <c r="L184" s="329"/>
      <c r="M184" s="351"/>
      <c r="N184" s="351"/>
      <c r="O184" s="351"/>
      <c r="P184" s="351"/>
      <c r="Q184" s="351"/>
      <c r="R184" s="351"/>
      <c r="S184" s="351"/>
      <c r="T184" s="351"/>
      <c r="U184" s="351"/>
      <c r="V184" s="351"/>
      <c r="W184" s="351"/>
      <c r="X184" s="351"/>
      <c r="Y184" s="351"/>
      <c r="Z184" s="351"/>
    </row>
    <row r="185" spans="1:26" ht="12.75" hidden="1" customHeight="1" x14ac:dyDescent="0.3">
      <c r="A185" s="378"/>
      <c r="B185" s="329"/>
      <c r="C185" s="379"/>
      <c r="D185" s="380"/>
      <c r="E185" s="380"/>
      <c r="F185" s="329"/>
      <c r="G185" s="329"/>
      <c r="H185" s="329"/>
      <c r="I185" s="329"/>
      <c r="J185" s="329"/>
      <c r="K185" s="329"/>
      <c r="L185" s="329"/>
      <c r="M185" s="329"/>
      <c r="N185" s="329"/>
      <c r="O185" s="329"/>
      <c r="P185" s="329"/>
      <c r="Q185" s="329"/>
      <c r="R185" s="329"/>
      <c r="S185" s="329"/>
      <c r="T185" s="329"/>
      <c r="U185" s="329"/>
      <c r="V185" s="329"/>
      <c r="W185" s="329"/>
      <c r="X185" s="329"/>
      <c r="Y185" s="329"/>
      <c r="Z185" s="329"/>
    </row>
    <row r="186" spans="1:26" ht="22.5" hidden="1" customHeight="1" x14ac:dyDescent="0.3">
      <c r="A186" s="653" t="s">
        <v>142</v>
      </c>
      <c r="B186" s="654"/>
      <c r="C186" s="654"/>
      <c r="D186" s="654"/>
      <c r="E186" s="654"/>
      <c r="F186" s="331"/>
      <c r="G186" s="331"/>
      <c r="H186" s="329"/>
      <c r="I186" s="329"/>
      <c r="J186" s="329"/>
      <c r="K186" s="329"/>
      <c r="L186" s="329"/>
      <c r="M186" s="331"/>
      <c r="N186" s="331"/>
      <c r="O186" s="331"/>
      <c r="P186" s="331"/>
      <c r="Q186" s="331"/>
      <c r="R186" s="331"/>
      <c r="S186" s="331"/>
      <c r="T186" s="331"/>
      <c r="U186" s="331"/>
      <c r="V186" s="331"/>
      <c r="W186" s="331"/>
      <c r="X186" s="331"/>
      <c r="Y186" s="331"/>
      <c r="Z186" s="331"/>
    </row>
    <row r="187" spans="1:26" ht="22.5" hidden="1" customHeight="1" x14ac:dyDescent="0.3">
      <c r="A187" s="655" t="s">
        <v>143</v>
      </c>
      <c r="B187" s="654"/>
      <c r="C187" s="654"/>
      <c r="D187" s="654"/>
      <c r="E187" s="654"/>
      <c r="F187" s="332"/>
      <c r="G187" s="332"/>
      <c r="H187" s="329"/>
      <c r="I187" s="329"/>
      <c r="J187" s="329"/>
      <c r="K187" s="329"/>
      <c r="L187" s="329"/>
      <c r="M187" s="332"/>
      <c r="N187" s="332"/>
      <c r="O187" s="332"/>
      <c r="P187" s="332"/>
      <c r="Q187" s="332"/>
      <c r="R187" s="332"/>
      <c r="S187" s="332"/>
      <c r="T187" s="332"/>
      <c r="U187" s="332"/>
      <c r="V187" s="332"/>
      <c r="W187" s="332"/>
      <c r="X187" s="332"/>
      <c r="Y187" s="332"/>
      <c r="Z187" s="332"/>
    </row>
    <row r="188" spans="1:26" ht="12" hidden="1" customHeight="1" x14ac:dyDescent="0.3">
      <c r="A188" s="333"/>
      <c r="B188" s="329"/>
      <c r="C188" s="329"/>
      <c r="D188" s="329"/>
      <c r="E188" s="329"/>
      <c r="F188" s="329"/>
      <c r="G188" s="329"/>
      <c r="H188" s="329"/>
      <c r="I188" s="329"/>
      <c r="J188" s="329"/>
      <c r="K188" s="329"/>
      <c r="L188" s="329"/>
      <c r="M188" s="329"/>
      <c r="N188" s="329"/>
      <c r="O188" s="329"/>
      <c r="P188" s="329"/>
      <c r="Q188" s="329"/>
      <c r="R188" s="329"/>
      <c r="S188" s="329"/>
      <c r="T188" s="329"/>
      <c r="U188" s="329"/>
      <c r="V188" s="329"/>
      <c r="W188" s="329"/>
      <c r="X188" s="329"/>
      <c r="Y188" s="329"/>
      <c r="Z188" s="329"/>
    </row>
    <row r="189" spans="1:26" ht="34.5" hidden="1" customHeight="1" x14ac:dyDescent="0.3">
      <c r="A189" s="370" t="s">
        <v>103</v>
      </c>
      <c r="B189" s="371" t="s">
        <v>144</v>
      </c>
      <c r="C189" s="341" t="s">
        <v>145</v>
      </c>
      <c r="D189" s="371" t="s">
        <v>146</v>
      </c>
      <c r="E189" s="371" t="s">
        <v>136</v>
      </c>
      <c r="F189" s="337"/>
      <c r="G189" s="337"/>
      <c r="H189" s="329"/>
      <c r="I189" s="329"/>
      <c r="J189" s="329"/>
      <c r="K189" s="329"/>
      <c r="L189" s="329"/>
      <c r="M189" s="337"/>
      <c r="N189" s="337"/>
      <c r="O189" s="337"/>
      <c r="P189" s="337"/>
      <c r="Q189" s="337"/>
      <c r="R189" s="337"/>
      <c r="S189" s="337"/>
      <c r="T189" s="337"/>
      <c r="U189" s="337"/>
      <c r="V189" s="337"/>
      <c r="W189" s="337"/>
      <c r="X189" s="337"/>
      <c r="Y189" s="337"/>
      <c r="Z189" s="337"/>
    </row>
    <row r="190" spans="1:26" ht="30" hidden="1" customHeight="1" x14ac:dyDescent="0.3">
      <c r="A190" s="334" t="s">
        <v>108</v>
      </c>
      <c r="B190" s="372" t="s">
        <v>5</v>
      </c>
      <c r="C190" s="338" t="s">
        <v>147</v>
      </c>
      <c r="D190" s="372" t="s">
        <v>148</v>
      </c>
      <c r="E190" s="372" t="s">
        <v>149</v>
      </c>
      <c r="F190" s="339"/>
      <c r="G190" s="339"/>
      <c r="H190" s="329"/>
      <c r="I190" s="329"/>
      <c r="J190" s="329"/>
      <c r="K190" s="329"/>
      <c r="L190" s="329"/>
      <c r="M190" s="339"/>
      <c r="N190" s="339"/>
      <c r="O190" s="339"/>
      <c r="P190" s="339"/>
      <c r="Q190" s="339"/>
      <c r="R190" s="339"/>
      <c r="S190" s="339"/>
      <c r="T190" s="339"/>
      <c r="U190" s="339"/>
      <c r="V190" s="339"/>
      <c r="W190" s="339"/>
      <c r="X190" s="339"/>
      <c r="Y190" s="339"/>
      <c r="Z190" s="339"/>
    </row>
    <row r="191" spans="1:26" ht="34.5" hidden="1" customHeight="1" x14ac:dyDescent="0.3">
      <c r="A191" s="340"/>
      <c r="B191" s="341" t="s">
        <v>104</v>
      </c>
      <c r="C191" s="340"/>
      <c r="D191" s="341" t="s">
        <v>150</v>
      </c>
      <c r="E191" s="341" t="s">
        <v>150</v>
      </c>
      <c r="F191" s="331"/>
      <c r="G191" s="331"/>
      <c r="H191" s="329"/>
      <c r="I191" s="329"/>
      <c r="J191" s="329"/>
      <c r="K191" s="329"/>
      <c r="L191" s="329"/>
      <c r="M191" s="331"/>
      <c r="N191" s="331"/>
      <c r="O191" s="331"/>
      <c r="P191" s="331"/>
      <c r="Q191" s="331"/>
      <c r="R191" s="331"/>
      <c r="S191" s="331"/>
      <c r="T191" s="331"/>
      <c r="U191" s="331"/>
      <c r="V191" s="331"/>
      <c r="W191" s="331"/>
      <c r="X191" s="331"/>
      <c r="Y191" s="331"/>
      <c r="Z191" s="331"/>
    </row>
    <row r="192" spans="1:26" ht="34.5" hidden="1" customHeight="1" x14ac:dyDescent="0.3">
      <c r="A192" s="334"/>
      <c r="B192" s="338" t="s">
        <v>2</v>
      </c>
      <c r="C192" s="373"/>
      <c r="D192" s="338" t="s">
        <v>151</v>
      </c>
      <c r="E192" s="338" t="s">
        <v>151</v>
      </c>
      <c r="F192" s="339"/>
      <c r="G192" s="339"/>
      <c r="H192" s="329"/>
      <c r="I192" s="329"/>
      <c r="J192" s="329"/>
      <c r="K192" s="329"/>
      <c r="L192" s="329"/>
      <c r="M192" s="339"/>
      <c r="N192" s="339"/>
      <c r="O192" s="339"/>
      <c r="P192" s="339"/>
      <c r="Q192" s="339"/>
      <c r="R192" s="339"/>
      <c r="S192" s="339"/>
      <c r="T192" s="339"/>
      <c r="U192" s="339"/>
      <c r="V192" s="339"/>
      <c r="W192" s="339"/>
      <c r="X192" s="339"/>
      <c r="Y192" s="339"/>
      <c r="Z192" s="339"/>
    </row>
    <row r="193" spans="1:26" ht="30" hidden="1" customHeight="1" x14ac:dyDescent="0.3">
      <c r="A193" s="343"/>
      <c r="B193" s="344"/>
      <c r="C193" s="344" t="s">
        <v>32</v>
      </c>
      <c r="D193" s="344" t="s">
        <v>32</v>
      </c>
      <c r="E193" s="344" t="s">
        <v>32</v>
      </c>
      <c r="F193" s="329"/>
      <c r="G193" s="329"/>
      <c r="H193" s="329"/>
      <c r="I193" s="329"/>
      <c r="J193" s="329"/>
      <c r="K193" s="329"/>
      <c r="L193" s="329"/>
      <c r="M193" s="329"/>
      <c r="N193" s="329"/>
      <c r="O193" s="329"/>
      <c r="P193" s="329"/>
      <c r="Q193" s="329"/>
      <c r="R193" s="329"/>
      <c r="S193" s="329"/>
      <c r="T193" s="329"/>
      <c r="U193" s="329"/>
      <c r="V193" s="329"/>
      <c r="W193" s="329"/>
      <c r="X193" s="329"/>
      <c r="Y193" s="329"/>
      <c r="Z193" s="329"/>
    </row>
    <row r="194" spans="1:26" ht="24" hidden="1" customHeight="1" x14ac:dyDescent="0.3">
      <c r="A194" s="374" t="s">
        <v>12</v>
      </c>
      <c r="B194" s="375">
        <v>988</v>
      </c>
      <c r="C194" s="375">
        <v>103250.11800000002</v>
      </c>
      <c r="D194" s="375">
        <v>35709.061999999991</v>
      </c>
      <c r="E194" s="375">
        <v>67541.055999999982</v>
      </c>
      <c r="F194" s="329"/>
      <c r="G194" s="329"/>
      <c r="H194" s="329"/>
      <c r="I194" s="329"/>
      <c r="J194" s="329"/>
      <c r="K194" s="329"/>
      <c r="L194" s="329"/>
      <c r="M194" s="329"/>
      <c r="N194" s="329"/>
      <c r="O194" s="329"/>
      <c r="P194" s="329"/>
      <c r="Q194" s="329"/>
      <c r="R194" s="329"/>
      <c r="S194" s="329"/>
      <c r="T194" s="329"/>
      <c r="U194" s="329"/>
      <c r="V194" s="329"/>
      <c r="W194" s="329"/>
      <c r="X194" s="329"/>
      <c r="Y194" s="329"/>
      <c r="Z194" s="329"/>
    </row>
    <row r="195" spans="1:26" ht="24" hidden="1" customHeight="1" x14ac:dyDescent="0.3">
      <c r="A195" s="376" t="s">
        <v>13</v>
      </c>
      <c r="B195" s="375"/>
      <c r="C195" s="375"/>
      <c r="D195" s="375"/>
      <c r="E195" s="375"/>
      <c r="F195" s="329"/>
      <c r="G195" s="329"/>
      <c r="H195" s="329"/>
      <c r="I195" s="329"/>
      <c r="J195" s="329"/>
      <c r="K195" s="329"/>
      <c r="L195" s="329"/>
      <c r="M195" s="329"/>
      <c r="N195" s="329"/>
      <c r="O195" s="329"/>
      <c r="P195" s="329"/>
      <c r="Q195" s="329"/>
      <c r="R195" s="329"/>
      <c r="S195" s="329"/>
      <c r="T195" s="329"/>
      <c r="U195" s="329"/>
      <c r="V195" s="329"/>
      <c r="W195" s="329"/>
      <c r="X195" s="329"/>
      <c r="Y195" s="329"/>
      <c r="Z195" s="329"/>
    </row>
    <row r="196" spans="1:26" ht="9" hidden="1" customHeight="1" x14ac:dyDescent="0.3">
      <c r="A196" s="352"/>
      <c r="B196" s="353"/>
      <c r="C196" s="353"/>
      <c r="D196" s="353"/>
      <c r="E196" s="353"/>
      <c r="F196" s="329"/>
      <c r="G196" s="329"/>
      <c r="H196" s="329"/>
      <c r="I196" s="329"/>
      <c r="J196" s="329"/>
      <c r="K196" s="329"/>
      <c r="L196" s="329"/>
      <c r="M196" s="329"/>
      <c r="N196" s="329"/>
      <c r="O196" s="329"/>
      <c r="P196" s="329"/>
      <c r="Q196" s="329"/>
      <c r="R196" s="329"/>
      <c r="S196" s="329"/>
      <c r="T196" s="329"/>
      <c r="U196" s="329"/>
      <c r="V196" s="329"/>
      <c r="W196" s="329"/>
      <c r="X196" s="329"/>
      <c r="Y196" s="329"/>
      <c r="Z196" s="329"/>
    </row>
    <row r="197" spans="1:26" ht="22.5" hidden="1" customHeight="1" x14ac:dyDescent="0.3">
      <c r="A197" s="355" t="s">
        <v>114</v>
      </c>
      <c r="B197" s="382">
        <v>132</v>
      </c>
      <c r="C197" s="356">
        <v>9295.8320000000003</v>
      </c>
      <c r="D197" s="356">
        <v>1065.6110000000001</v>
      </c>
      <c r="E197" s="356">
        <v>8230.2209999999995</v>
      </c>
      <c r="F197" s="329"/>
      <c r="G197" s="329"/>
      <c r="H197" s="329"/>
      <c r="I197" s="329"/>
      <c r="J197" s="329"/>
      <c r="K197" s="329"/>
      <c r="L197" s="329"/>
      <c r="M197" s="329"/>
      <c r="N197" s="329"/>
      <c r="O197" s="329"/>
      <c r="P197" s="329"/>
      <c r="Q197" s="329"/>
      <c r="R197" s="329"/>
      <c r="S197" s="329"/>
      <c r="T197" s="329"/>
      <c r="U197" s="329"/>
      <c r="V197" s="329"/>
      <c r="W197" s="329"/>
      <c r="X197" s="329"/>
      <c r="Y197" s="329"/>
      <c r="Z197" s="329"/>
    </row>
    <row r="198" spans="1:26" ht="9" hidden="1" customHeight="1" x14ac:dyDescent="0.3">
      <c r="A198" s="352"/>
      <c r="B198" s="353"/>
      <c r="C198" s="353"/>
      <c r="D198" s="353"/>
      <c r="E198" s="353"/>
      <c r="F198" s="329"/>
      <c r="G198" s="329"/>
      <c r="H198" s="329"/>
      <c r="I198" s="329"/>
      <c r="J198" s="329"/>
      <c r="K198" s="329"/>
      <c r="L198" s="329"/>
      <c r="M198" s="329"/>
      <c r="N198" s="329"/>
      <c r="O198" s="329"/>
      <c r="P198" s="329"/>
      <c r="Q198" s="329"/>
      <c r="R198" s="329"/>
      <c r="S198" s="329"/>
      <c r="T198" s="329"/>
      <c r="U198" s="329"/>
      <c r="V198" s="329"/>
      <c r="W198" s="329"/>
      <c r="X198" s="329"/>
      <c r="Y198" s="329"/>
      <c r="Z198" s="329"/>
    </row>
    <row r="199" spans="1:26" ht="22.5" hidden="1" customHeight="1" x14ac:dyDescent="0.3">
      <c r="A199" s="355" t="s">
        <v>115</v>
      </c>
      <c r="B199" s="382">
        <v>11</v>
      </c>
      <c r="C199" s="356">
        <v>364.18299999999999</v>
      </c>
      <c r="D199" s="356">
        <v>91.679000000000002</v>
      </c>
      <c r="E199" s="356">
        <v>272.50400000000002</v>
      </c>
      <c r="F199" s="329"/>
      <c r="G199" s="329"/>
      <c r="H199" s="329"/>
      <c r="I199" s="329"/>
      <c r="J199" s="329"/>
      <c r="K199" s="329"/>
      <c r="L199" s="329"/>
      <c r="M199" s="329"/>
      <c r="N199" s="329"/>
      <c r="O199" s="329"/>
      <c r="P199" s="329"/>
      <c r="Q199" s="329"/>
      <c r="R199" s="329"/>
      <c r="S199" s="329"/>
      <c r="T199" s="329"/>
      <c r="U199" s="329"/>
      <c r="V199" s="329"/>
      <c r="W199" s="329"/>
      <c r="X199" s="329"/>
      <c r="Y199" s="329"/>
      <c r="Z199" s="329"/>
    </row>
    <row r="200" spans="1:26" ht="9" hidden="1" customHeight="1" x14ac:dyDescent="0.3">
      <c r="A200" s="352"/>
      <c r="B200" s="353"/>
      <c r="C200" s="353"/>
      <c r="D200" s="353"/>
      <c r="E200" s="353"/>
      <c r="F200" s="329"/>
      <c r="G200" s="329"/>
      <c r="H200" s="329"/>
      <c r="I200" s="329"/>
      <c r="J200" s="329"/>
      <c r="K200" s="329"/>
      <c r="L200" s="329"/>
      <c r="M200" s="329"/>
      <c r="N200" s="329"/>
      <c r="O200" s="329"/>
      <c r="P200" s="329"/>
      <c r="Q200" s="329"/>
      <c r="R200" s="329"/>
      <c r="S200" s="329"/>
      <c r="T200" s="329"/>
      <c r="U200" s="329"/>
      <c r="V200" s="329"/>
      <c r="W200" s="329"/>
      <c r="X200" s="329"/>
      <c r="Y200" s="329"/>
      <c r="Z200" s="329"/>
    </row>
    <row r="201" spans="1:26" ht="22.5" hidden="1" customHeight="1" x14ac:dyDescent="0.3">
      <c r="A201" s="355" t="s">
        <v>116</v>
      </c>
      <c r="B201" s="382">
        <v>9</v>
      </c>
      <c r="C201" s="356">
        <v>202.58599999999998</v>
      </c>
      <c r="D201" s="356">
        <v>7.6230000000000002</v>
      </c>
      <c r="E201" s="356">
        <v>194.96299999999999</v>
      </c>
      <c r="F201" s="329"/>
      <c r="G201" s="329"/>
      <c r="H201" s="329"/>
      <c r="I201" s="329"/>
      <c r="J201" s="329"/>
      <c r="K201" s="329"/>
      <c r="L201" s="329"/>
      <c r="M201" s="329"/>
      <c r="N201" s="329"/>
      <c r="O201" s="329"/>
      <c r="P201" s="329"/>
      <c r="Q201" s="329"/>
      <c r="R201" s="329"/>
      <c r="S201" s="329"/>
      <c r="T201" s="329"/>
      <c r="U201" s="329"/>
      <c r="V201" s="329"/>
      <c r="W201" s="329"/>
      <c r="X201" s="329"/>
      <c r="Y201" s="329"/>
      <c r="Z201" s="329"/>
    </row>
    <row r="202" spans="1:26" ht="9" hidden="1" customHeight="1" x14ac:dyDescent="0.3">
      <c r="A202" s="352"/>
      <c r="B202" s="353"/>
      <c r="C202" s="353"/>
      <c r="D202" s="353"/>
      <c r="E202" s="353"/>
      <c r="F202" s="329"/>
      <c r="G202" s="329"/>
      <c r="H202" s="351"/>
      <c r="I202" s="329"/>
      <c r="J202" s="329"/>
      <c r="K202" s="329"/>
      <c r="L202" s="329"/>
      <c r="M202" s="329"/>
      <c r="N202" s="329"/>
      <c r="O202" s="329"/>
      <c r="P202" s="329"/>
      <c r="Q202" s="329"/>
      <c r="R202" s="329"/>
      <c r="S202" s="329"/>
      <c r="T202" s="329"/>
      <c r="U202" s="329"/>
      <c r="V202" s="329"/>
      <c r="W202" s="329"/>
      <c r="X202" s="329"/>
      <c r="Y202" s="329"/>
      <c r="Z202" s="329"/>
    </row>
    <row r="203" spans="1:26" ht="22.5" hidden="1" customHeight="1" x14ac:dyDescent="0.3">
      <c r="A203" s="355" t="s">
        <v>117</v>
      </c>
      <c r="B203" s="382">
        <v>20</v>
      </c>
      <c r="C203" s="356">
        <v>1262.5650000000001</v>
      </c>
      <c r="D203" s="356">
        <v>1011.378</v>
      </c>
      <c r="E203" s="356">
        <v>251.18700000000001</v>
      </c>
      <c r="F203" s="329"/>
      <c r="G203" s="329"/>
      <c r="H203" s="329"/>
      <c r="I203" s="329"/>
      <c r="J203" s="329"/>
      <c r="K203" s="329"/>
      <c r="L203" s="329"/>
      <c r="M203" s="329"/>
      <c r="N203" s="329"/>
      <c r="O203" s="329"/>
      <c r="P203" s="329"/>
      <c r="Q203" s="329"/>
      <c r="R203" s="329"/>
      <c r="S203" s="329"/>
      <c r="T203" s="329"/>
      <c r="U203" s="329"/>
      <c r="V203" s="329"/>
      <c r="W203" s="329"/>
      <c r="X203" s="329"/>
      <c r="Y203" s="329"/>
      <c r="Z203" s="329"/>
    </row>
    <row r="204" spans="1:26" ht="9" hidden="1" customHeight="1" x14ac:dyDescent="0.3">
      <c r="A204" s="352"/>
      <c r="B204" s="353"/>
      <c r="C204" s="353"/>
      <c r="D204" s="353"/>
      <c r="E204" s="353"/>
      <c r="F204" s="329"/>
      <c r="G204" s="329"/>
      <c r="H204" s="331"/>
      <c r="I204" s="329"/>
      <c r="J204" s="329"/>
      <c r="K204" s="329"/>
      <c r="L204" s="329"/>
      <c r="M204" s="329"/>
      <c r="N204" s="329"/>
      <c r="O204" s="329"/>
      <c r="P204" s="329"/>
      <c r="Q204" s="329"/>
      <c r="R204" s="329"/>
      <c r="S204" s="329"/>
      <c r="T204" s="329"/>
      <c r="U204" s="329"/>
      <c r="V204" s="329"/>
      <c r="W204" s="329"/>
      <c r="X204" s="329"/>
      <c r="Y204" s="329"/>
      <c r="Z204" s="329"/>
    </row>
    <row r="205" spans="1:26" ht="22.5" hidden="1" customHeight="1" x14ac:dyDescent="0.3">
      <c r="A205" s="355" t="s">
        <v>118</v>
      </c>
      <c r="B205" s="382">
        <v>15</v>
      </c>
      <c r="C205" s="356">
        <v>1299.3</v>
      </c>
      <c r="D205" s="356">
        <v>603.24699999999996</v>
      </c>
      <c r="E205" s="356">
        <v>696.053</v>
      </c>
      <c r="F205" s="329"/>
      <c r="G205" s="329"/>
      <c r="H205" s="332"/>
      <c r="I205" s="329"/>
      <c r="J205" s="329"/>
      <c r="K205" s="329"/>
      <c r="L205" s="329"/>
      <c r="M205" s="329"/>
      <c r="N205" s="329"/>
      <c r="O205" s="329"/>
      <c r="P205" s="329"/>
      <c r="Q205" s="329"/>
      <c r="R205" s="329"/>
      <c r="S205" s="329"/>
      <c r="T205" s="329"/>
      <c r="U205" s="329"/>
      <c r="V205" s="329"/>
      <c r="W205" s="329"/>
      <c r="X205" s="329"/>
      <c r="Y205" s="329"/>
      <c r="Z205" s="329"/>
    </row>
    <row r="206" spans="1:26" ht="9" hidden="1" customHeight="1" x14ac:dyDescent="0.3">
      <c r="A206" s="352"/>
      <c r="B206" s="353"/>
      <c r="C206" s="353"/>
      <c r="D206" s="353"/>
      <c r="E206" s="353"/>
      <c r="F206" s="329"/>
      <c r="G206" s="329"/>
      <c r="H206" s="329"/>
      <c r="I206" s="329"/>
      <c r="J206" s="329"/>
      <c r="K206" s="329"/>
      <c r="L206" s="329"/>
      <c r="M206" s="329"/>
      <c r="N206" s="329"/>
      <c r="O206" s="329"/>
      <c r="P206" s="329"/>
      <c r="Q206" s="329"/>
      <c r="R206" s="329"/>
      <c r="S206" s="329"/>
      <c r="T206" s="329"/>
      <c r="U206" s="329"/>
      <c r="V206" s="329"/>
      <c r="W206" s="329"/>
      <c r="X206" s="329"/>
      <c r="Y206" s="329"/>
      <c r="Z206" s="329"/>
    </row>
    <row r="207" spans="1:26" ht="22.5" hidden="1" customHeight="1" x14ac:dyDescent="0.3">
      <c r="A207" s="355" t="s">
        <v>119</v>
      </c>
      <c r="B207" s="382">
        <v>37</v>
      </c>
      <c r="C207" s="356">
        <v>1582.3469999999998</v>
      </c>
      <c r="D207" s="356">
        <v>360.15</v>
      </c>
      <c r="E207" s="356">
        <v>1222.1969999999999</v>
      </c>
      <c r="F207" s="329"/>
      <c r="G207" s="329"/>
      <c r="H207" s="337"/>
      <c r="I207" s="329"/>
      <c r="J207" s="329"/>
      <c r="K207" s="329"/>
      <c r="L207" s="329"/>
      <c r="M207" s="329"/>
      <c r="N207" s="329"/>
      <c r="O207" s="329"/>
      <c r="P207" s="329"/>
      <c r="Q207" s="329"/>
      <c r="R207" s="329"/>
      <c r="S207" s="329"/>
      <c r="T207" s="329"/>
      <c r="U207" s="329"/>
      <c r="V207" s="329"/>
      <c r="W207" s="329"/>
      <c r="X207" s="329"/>
      <c r="Y207" s="329"/>
      <c r="Z207" s="329"/>
    </row>
    <row r="208" spans="1:26" ht="9" hidden="1" customHeight="1" x14ac:dyDescent="0.3">
      <c r="A208" s="352"/>
      <c r="B208" s="353"/>
      <c r="C208" s="353"/>
      <c r="D208" s="353"/>
      <c r="E208" s="353"/>
      <c r="F208" s="329"/>
      <c r="G208" s="329"/>
      <c r="H208" s="339"/>
      <c r="I208" s="329"/>
      <c r="J208" s="329"/>
      <c r="K208" s="329"/>
      <c r="L208" s="329"/>
      <c r="M208" s="329"/>
      <c r="N208" s="329"/>
      <c r="O208" s="329"/>
      <c r="P208" s="329"/>
      <c r="Q208" s="329"/>
      <c r="R208" s="329"/>
      <c r="S208" s="329"/>
      <c r="T208" s="329"/>
      <c r="U208" s="329"/>
      <c r="V208" s="329"/>
      <c r="W208" s="329"/>
      <c r="X208" s="329"/>
      <c r="Y208" s="329"/>
      <c r="Z208" s="329"/>
    </row>
    <row r="209" spans="1:26" ht="22.5" hidden="1" customHeight="1" x14ac:dyDescent="0.3">
      <c r="A209" s="355" t="s">
        <v>120</v>
      </c>
      <c r="B209" s="382">
        <v>62</v>
      </c>
      <c r="C209" s="356">
        <v>8657.905999999999</v>
      </c>
      <c r="D209" s="356">
        <v>6275.8130000000001</v>
      </c>
      <c r="E209" s="356">
        <v>2382.0929999999998</v>
      </c>
      <c r="F209" s="329"/>
      <c r="G209" s="329"/>
      <c r="H209" s="331"/>
      <c r="I209" s="329"/>
      <c r="J209" s="329"/>
      <c r="K209" s="329"/>
      <c r="L209" s="329"/>
      <c r="M209" s="329"/>
      <c r="N209" s="329"/>
      <c r="O209" s="329"/>
      <c r="P209" s="329"/>
      <c r="Q209" s="329"/>
      <c r="R209" s="329"/>
      <c r="S209" s="329"/>
      <c r="T209" s="329"/>
      <c r="U209" s="329"/>
      <c r="V209" s="329"/>
      <c r="W209" s="329"/>
      <c r="X209" s="329"/>
      <c r="Y209" s="329"/>
      <c r="Z209" s="329"/>
    </row>
    <row r="210" spans="1:26" ht="9" hidden="1" customHeight="1" x14ac:dyDescent="0.3">
      <c r="A210" s="352"/>
      <c r="B210" s="353"/>
      <c r="C210" s="353"/>
      <c r="D210" s="353"/>
      <c r="E210" s="353"/>
      <c r="F210" s="329"/>
      <c r="G210" s="329"/>
      <c r="H210" s="339"/>
      <c r="I210" s="329"/>
      <c r="J210" s="329"/>
      <c r="K210" s="329"/>
      <c r="L210" s="329"/>
      <c r="M210" s="329"/>
      <c r="N210" s="329"/>
      <c r="O210" s="329"/>
      <c r="P210" s="329"/>
      <c r="Q210" s="329"/>
      <c r="R210" s="329"/>
      <c r="S210" s="329"/>
      <c r="T210" s="329"/>
      <c r="U210" s="329"/>
      <c r="V210" s="329"/>
      <c r="W210" s="329"/>
      <c r="X210" s="329"/>
      <c r="Y210" s="329"/>
      <c r="Z210" s="329"/>
    </row>
    <row r="211" spans="1:26" ht="22.5" hidden="1" customHeight="1" x14ac:dyDescent="0.3">
      <c r="A211" s="355" t="s">
        <v>121</v>
      </c>
      <c r="B211" s="382">
        <v>18</v>
      </c>
      <c r="C211" s="356">
        <v>2818.4539999999997</v>
      </c>
      <c r="D211" s="356">
        <v>1085.625</v>
      </c>
      <c r="E211" s="356">
        <v>1732.829</v>
      </c>
      <c r="F211" s="329"/>
      <c r="G211" s="329"/>
      <c r="H211" s="329"/>
      <c r="I211" s="329"/>
      <c r="J211" s="329"/>
      <c r="K211" s="329"/>
      <c r="L211" s="329"/>
      <c r="M211" s="329"/>
      <c r="N211" s="329"/>
      <c r="O211" s="329"/>
      <c r="P211" s="329"/>
      <c r="Q211" s="329"/>
      <c r="R211" s="329"/>
      <c r="S211" s="329"/>
      <c r="T211" s="329"/>
      <c r="U211" s="329"/>
      <c r="V211" s="329"/>
      <c r="W211" s="329"/>
      <c r="X211" s="329"/>
      <c r="Y211" s="329"/>
      <c r="Z211" s="329"/>
    </row>
    <row r="212" spans="1:26" ht="9" hidden="1" customHeight="1" x14ac:dyDescent="0.3">
      <c r="A212" s="352"/>
      <c r="B212" s="353"/>
      <c r="C212" s="353"/>
      <c r="D212" s="353"/>
      <c r="E212" s="353"/>
      <c r="F212" s="329"/>
      <c r="G212" s="329"/>
      <c r="H212" s="329"/>
      <c r="I212" s="329"/>
      <c r="J212" s="329"/>
      <c r="K212" s="329"/>
      <c r="L212" s="329"/>
      <c r="M212" s="329"/>
      <c r="N212" s="329"/>
      <c r="O212" s="329"/>
      <c r="P212" s="329"/>
      <c r="Q212" s="329"/>
      <c r="R212" s="329"/>
      <c r="S212" s="329"/>
      <c r="T212" s="329"/>
      <c r="U212" s="329"/>
      <c r="V212" s="329"/>
      <c r="W212" s="329"/>
      <c r="X212" s="329"/>
      <c r="Y212" s="329"/>
      <c r="Z212" s="329"/>
    </row>
    <row r="213" spans="1:26" ht="22.5" hidden="1" customHeight="1" x14ac:dyDescent="0.3">
      <c r="A213" s="355" t="s">
        <v>122</v>
      </c>
      <c r="B213" s="382">
        <v>1</v>
      </c>
      <c r="C213" s="356">
        <v>1.4790000000000001</v>
      </c>
      <c r="D213" s="356">
        <v>1.4790000000000001</v>
      </c>
      <c r="E213" s="356">
        <v>0</v>
      </c>
      <c r="F213" s="329"/>
      <c r="G213" s="329"/>
      <c r="H213" s="329"/>
      <c r="I213" s="329"/>
      <c r="J213" s="329"/>
      <c r="K213" s="329"/>
      <c r="L213" s="329"/>
      <c r="M213" s="329"/>
      <c r="N213" s="329"/>
      <c r="O213" s="329"/>
      <c r="P213" s="329"/>
      <c r="Q213" s="329"/>
      <c r="R213" s="329"/>
      <c r="S213" s="329"/>
      <c r="T213" s="329"/>
      <c r="U213" s="329"/>
      <c r="V213" s="329"/>
      <c r="W213" s="329"/>
      <c r="X213" s="329"/>
      <c r="Y213" s="329"/>
      <c r="Z213" s="329"/>
    </row>
    <row r="214" spans="1:26" ht="9" hidden="1" customHeight="1" x14ac:dyDescent="0.3">
      <c r="A214" s="352"/>
      <c r="B214" s="353"/>
      <c r="C214" s="353"/>
      <c r="D214" s="353"/>
      <c r="E214" s="353"/>
      <c r="F214" s="329"/>
      <c r="G214" s="329"/>
      <c r="H214" s="329"/>
      <c r="I214" s="329"/>
      <c r="J214" s="329"/>
      <c r="K214" s="329"/>
      <c r="L214" s="329"/>
      <c r="M214" s="329"/>
      <c r="N214" s="329"/>
      <c r="O214" s="329"/>
      <c r="P214" s="329"/>
      <c r="Q214" s="329"/>
      <c r="R214" s="329"/>
      <c r="S214" s="329"/>
      <c r="T214" s="329"/>
      <c r="U214" s="329"/>
      <c r="V214" s="329"/>
      <c r="W214" s="329"/>
      <c r="X214" s="329"/>
      <c r="Y214" s="329"/>
      <c r="Z214" s="329"/>
    </row>
    <row r="215" spans="1:26" ht="22.5" hidden="1" customHeight="1" x14ac:dyDescent="0.3">
      <c r="A215" s="355" t="s">
        <v>123</v>
      </c>
      <c r="B215" s="382">
        <v>379</v>
      </c>
      <c r="C215" s="356">
        <v>47310.497000000003</v>
      </c>
      <c r="D215" s="356">
        <v>17270.617999999999</v>
      </c>
      <c r="E215" s="356">
        <v>30039.879000000001</v>
      </c>
      <c r="F215" s="329"/>
      <c r="G215" s="329"/>
      <c r="H215" s="329"/>
      <c r="I215" s="329"/>
      <c r="J215" s="329"/>
      <c r="K215" s="329"/>
      <c r="L215" s="329"/>
      <c r="M215" s="329"/>
      <c r="N215" s="329"/>
      <c r="O215" s="329"/>
      <c r="P215" s="329"/>
      <c r="Q215" s="329"/>
      <c r="R215" s="329"/>
      <c r="S215" s="329"/>
      <c r="T215" s="329"/>
      <c r="U215" s="329"/>
      <c r="V215" s="329"/>
      <c r="W215" s="329"/>
      <c r="X215" s="329"/>
      <c r="Y215" s="329"/>
      <c r="Z215" s="329"/>
    </row>
    <row r="216" spans="1:26" ht="9" hidden="1" customHeight="1" x14ac:dyDescent="0.3">
      <c r="A216" s="352"/>
      <c r="B216" s="353"/>
      <c r="C216" s="353"/>
      <c r="D216" s="353"/>
      <c r="E216" s="353"/>
      <c r="F216" s="329"/>
      <c r="G216" s="329"/>
      <c r="H216" s="329"/>
      <c r="I216" s="329"/>
      <c r="J216" s="329"/>
      <c r="K216" s="329"/>
      <c r="L216" s="329"/>
      <c r="M216" s="329"/>
      <c r="N216" s="329"/>
      <c r="O216" s="329"/>
      <c r="P216" s="329"/>
      <c r="Q216" s="329"/>
      <c r="R216" s="329"/>
      <c r="S216" s="329"/>
      <c r="T216" s="329"/>
      <c r="U216" s="329"/>
      <c r="V216" s="329"/>
      <c r="W216" s="329"/>
      <c r="X216" s="329"/>
      <c r="Y216" s="329"/>
      <c r="Z216" s="329"/>
    </row>
    <row r="217" spans="1:26" ht="22.5" hidden="1" customHeight="1" x14ac:dyDescent="0.3">
      <c r="A217" s="355" t="s">
        <v>124</v>
      </c>
      <c r="B217" s="382">
        <v>13</v>
      </c>
      <c r="C217" s="356">
        <v>4252.1660000000002</v>
      </c>
      <c r="D217" s="356">
        <v>93.519000000000005</v>
      </c>
      <c r="E217" s="356">
        <v>4158.6469999999999</v>
      </c>
      <c r="F217" s="329"/>
      <c r="G217" s="329"/>
      <c r="H217" s="329"/>
      <c r="I217" s="329"/>
      <c r="J217" s="329"/>
      <c r="K217" s="329"/>
      <c r="L217" s="329"/>
      <c r="M217" s="329"/>
      <c r="N217" s="329"/>
      <c r="O217" s="329"/>
      <c r="P217" s="329"/>
      <c r="Q217" s="329"/>
      <c r="R217" s="329"/>
      <c r="S217" s="329"/>
      <c r="T217" s="329"/>
      <c r="U217" s="329"/>
      <c r="V217" s="329"/>
      <c r="W217" s="329"/>
      <c r="X217" s="329"/>
      <c r="Y217" s="329"/>
      <c r="Z217" s="329"/>
    </row>
    <row r="218" spans="1:26" ht="9" hidden="1" customHeight="1" x14ac:dyDescent="0.3">
      <c r="A218" s="352"/>
      <c r="B218" s="353"/>
      <c r="C218" s="353"/>
      <c r="D218" s="353"/>
      <c r="E218" s="353"/>
      <c r="F218" s="329"/>
      <c r="G218" s="329"/>
      <c r="H218" s="329"/>
      <c r="I218" s="329"/>
      <c r="J218" s="329"/>
      <c r="K218" s="329"/>
      <c r="L218" s="329"/>
      <c r="M218" s="329"/>
      <c r="N218" s="329"/>
      <c r="O218" s="329"/>
      <c r="P218" s="329"/>
      <c r="Q218" s="329"/>
      <c r="R218" s="329"/>
      <c r="S218" s="329"/>
      <c r="T218" s="329"/>
      <c r="U218" s="329"/>
      <c r="V218" s="329"/>
      <c r="W218" s="329"/>
      <c r="X218" s="329"/>
      <c r="Y218" s="329"/>
      <c r="Z218" s="329"/>
    </row>
    <row r="219" spans="1:26" ht="22.5" hidden="1" customHeight="1" x14ac:dyDescent="0.3">
      <c r="A219" s="355" t="s">
        <v>125</v>
      </c>
      <c r="B219" s="382">
        <v>15</v>
      </c>
      <c r="C219" s="356">
        <v>2238.7089999999998</v>
      </c>
      <c r="D219" s="356">
        <v>1419.2070000000001</v>
      </c>
      <c r="E219" s="356">
        <v>819.50199999999995</v>
      </c>
      <c r="F219" s="329"/>
      <c r="G219" s="329"/>
      <c r="H219" s="329"/>
      <c r="I219" s="351"/>
      <c r="J219" s="351"/>
      <c r="K219" s="351"/>
      <c r="L219" s="351"/>
      <c r="M219" s="329"/>
      <c r="N219" s="329"/>
      <c r="O219" s="329"/>
      <c r="P219" s="329"/>
      <c r="Q219" s="329"/>
      <c r="R219" s="329"/>
      <c r="S219" s="329"/>
      <c r="T219" s="329"/>
      <c r="U219" s="329"/>
      <c r="V219" s="329"/>
      <c r="W219" s="329"/>
      <c r="X219" s="329"/>
      <c r="Y219" s="329"/>
      <c r="Z219" s="329"/>
    </row>
    <row r="220" spans="1:26" ht="9" hidden="1" customHeight="1" x14ac:dyDescent="0.3">
      <c r="A220" s="352"/>
      <c r="B220" s="353"/>
      <c r="C220" s="353"/>
      <c r="D220" s="353"/>
      <c r="E220" s="353"/>
      <c r="F220" s="329"/>
      <c r="G220" s="329"/>
      <c r="H220" s="329"/>
      <c r="I220" s="329"/>
      <c r="J220" s="329"/>
      <c r="K220" s="329"/>
      <c r="L220" s="329"/>
      <c r="M220" s="329"/>
      <c r="N220" s="329"/>
      <c r="O220" s="329"/>
      <c r="P220" s="329"/>
      <c r="Q220" s="329"/>
      <c r="R220" s="329"/>
      <c r="S220" s="329"/>
      <c r="T220" s="329"/>
      <c r="U220" s="329"/>
      <c r="V220" s="329"/>
      <c r="W220" s="329"/>
      <c r="X220" s="329"/>
      <c r="Y220" s="329"/>
      <c r="Z220" s="329"/>
    </row>
    <row r="221" spans="1:26" ht="22.5" hidden="1" customHeight="1" x14ac:dyDescent="0.3">
      <c r="A221" s="355" t="s">
        <v>126</v>
      </c>
      <c r="B221" s="382">
        <v>30</v>
      </c>
      <c r="C221" s="356">
        <v>3160.8580000000002</v>
      </c>
      <c r="D221" s="356">
        <v>944.798</v>
      </c>
      <c r="E221" s="356">
        <v>2216.06</v>
      </c>
      <c r="F221" s="329"/>
      <c r="G221" s="329"/>
      <c r="H221" s="329"/>
      <c r="I221" s="331"/>
      <c r="J221" s="331"/>
      <c r="K221" s="331"/>
      <c r="L221" s="331"/>
      <c r="M221" s="329"/>
      <c r="N221" s="329"/>
      <c r="O221" s="329"/>
      <c r="P221" s="329"/>
      <c r="Q221" s="329"/>
      <c r="R221" s="329"/>
      <c r="S221" s="329"/>
      <c r="T221" s="329"/>
      <c r="U221" s="329"/>
      <c r="V221" s="329"/>
      <c r="W221" s="329"/>
      <c r="X221" s="329"/>
      <c r="Y221" s="329"/>
      <c r="Z221" s="329"/>
    </row>
    <row r="222" spans="1:26" ht="9" hidden="1" customHeight="1" x14ac:dyDescent="0.3">
      <c r="A222" s="352"/>
      <c r="B222" s="353"/>
      <c r="C222" s="353"/>
      <c r="D222" s="353"/>
      <c r="E222" s="353"/>
      <c r="F222" s="329"/>
      <c r="G222" s="329"/>
      <c r="H222" s="329"/>
      <c r="I222" s="332"/>
      <c r="J222" s="332"/>
      <c r="K222" s="332"/>
      <c r="L222" s="332"/>
      <c r="M222" s="329"/>
      <c r="N222" s="329"/>
      <c r="O222" s="329"/>
      <c r="P222" s="329"/>
      <c r="Q222" s="329"/>
      <c r="R222" s="329"/>
      <c r="S222" s="329"/>
      <c r="T222" s="329"/>
      <c r="U222" s="329"/>
      <c r="V222" s="329"/>
      <c r="W222" s="329"/>
      <c r="X222" s="329"/>
      <c r="Y222" s="329"/>
      <c r="Z222" s="329"/>
    </row>
    <row r="223" spans="1:26" ht="22.5" hidden="1" customHeight="1" x14ac:dyDescent="0.3">
      <c r="A223" s="355" t="s">
        <v>127</v>
      </c>
      <c r="B223" s="382">
        <v>211</v>
      </c>
      <c r="C223" s="356">
        <v>17781.468000000001</v>
      </c>
      <c r="D223" s="356">
        <v>4709.0069999999996</v>
      </c>
      <c r="E223" s="356">
        <v>13072.460999999999</v>
      </c>
      <c r="F223" s="329"/>
      <c r="G223" s="329"/>
      <c r="H223" s="329"/>
      <c r="I223" s="329"/>
      <c r="J223" s="329"/>
      <c r="K223" s="329"/>
      <c r="L223" s="329"/>
      <c r="M223" s="329"/>
      <c r="N223" s="329"/>
      <c r="O223" s="329"/>
      <c r="P223" s="329"/>
      <c r="Q223" s="329"/>
      <c r="R223" s="329"/>
      <c r="S223" s="329"/>
      <c r="T223" s="329"/>
      <c r="U223" s="329"/>
      <c r="V223" s="329"/>
      <c r="W223" s="329"/>
      <c r="X223" s="329"/>
      <c r="Y223" s="329"/>
      <c r="Z223" s="329"/>
    </row>
    <row r="224" spans="1:26" ht="9" hidden="1" customHeight="1" x14ac:dyDescent="0.3">
      <c r="A224" s="352"/>
      <c r="B224" s="353"/>
      <c r="C224" s="353"/>
      <c r="D224" s="353"/>
      <c r="E224" s="353"/>
      <c r="F224" s="329"/>
      <c r="G224" s="329"/>
      <c r="H224" s="329"/>
      <c r="I224" s="337"/>
      <c r="J224" s="337"/>
      <c r="K224" s="337"/>
      <c r="L224" s="337"/>
      <c r="M224" s="329"/>
      <c r="N224" s="329"/>
      <c r="O224" s="329"/>
      <c r="P224" s="329"/>
      <c r="Q224" s="329"/>
      <c r="R224" s="329"/>
      <c r="S224" s="329"/>
      <c r="T224" s="329"/>
      <c r="U224" s="329"/>
      <c r="V224" s="329"/>
      <c r="W224" s="329"/>
      <c r="X224" s="329"/>
      <c r="Y224" s="329"/>
      <c r="Z224" s="329"/>
    </row>
    <row r="225" spans="1:26" ht="22.5" hidden="1" customHeight="1" x14ac:dyDescent="0.3">
      <c r="A225" s="355" t="s">
        <v>128</v>
      </c>
      <c r="B225" s="382">
        <v>1</v>
      </c>
      <c r="C225" s="356">
        <v>122.467</v>
      </c>
      <c r="D225" s="356">
        <v>0</v>
      </c>
      <c r="E225" s="356">
        <v>122.467</v>
      </c>
      <c r="F225" s="329"/>
      <c r="G225" s="329"/>
      <c r="H225" s="329"/>
      <c r="I225" s="339"/>
      <c r="J225" s="339"/>
      <c r="K225" s="339"/>
      <c r="L225" s="339"/>
      <c r="M225" s="329"/>
      <c r="N225" s="329"/>
      <c r="O225" s="329"/>
      <c r="P225" s="329"/>
      <c r="Q225" s="329"/>
      <c r="R225" s="329"/>
      <c r="S225" s="329"/>
      <c r="T225" s="329"/>
      <c r="U225" s="329"/>
      <c r="V225" s="329"/>
      <c r="W225" s="329"/>
      <c r="X225" s="329"/>
      <c r="Y225" s="329"/>
      <c r="Z225" s="329"/>
    </row>
    <row r="226" spans="1:26" ht="9" hidden="1" customHeight="1" x14ac:dyDescent="0.3">
      <c r="A226" s="352"/>
      <c r="B226" s="353"/>
      <c r="C226" s="353"/>
      <c r="D226" s="353"/>
      <c r="E226" s="353"/>
      <c r="F226" s="329"/>
      <c r="G226" s="329"/>
      <c r="H226" s="329"/>
      <c r="I226" s="331"/>
      <c r="J226" s="331"/>
      <c r="K226" s="331"/>
      <c r="L226" s="331"/>
      <c r="M226" s="329"/>
      <c r="N226" s="329"/>
      <c r="O226" s="329"/>
      <c r="P226" s="329"/>
      <c r="Q226" s="329"/>
      <c r="R226" s="329"/>
      <c r="S226" s="329"/>
      <c r="T226" s="329"/>
      <c r="U226" s="329"/>
      <c r="V226" s="329"/>
      <c r="W226" s="329"/>
      <c r="X226" s="329"/>
      <c r="Y226" s="329"/>
      <c r="Z226" s="329"/>
    </row>
    <row r="227" spans="1:26" ht="22.5" hidden="1" customHeight="1" x14ac:dyDescent="0.3">
      <c r="A227" s="355" t="s">
        <v>129</v>
      </c>
      <c r="B227" s="382">
        <v>34</v>
      </c>
      <c r="C227" s="356">
        <v>2899.3009999999999</v>
      </c>
      <c r="D227" s="356">
        <v>769.30799999999999</v>
      </c>
      <c r="E227" s="356">
        <v>2129.9929999999999</v>
      </c>
      <c r="F227" s="329"/>
      <c r="G227" s="329"/>
      <c r="H227" s="329"/>
      <c r="I227" s="339"/>
      <c r="J227" s="339"/>
      <c r="K227" s="339"/>
      <c r="L227" s="339"/>
      <c r="M227" s="329"/>
      <c r="N227" s="329"/>
      <c r="O227" s="329"/>
      <c r="P227" s="329"/>
      <c r="Q227" s="329"/>
      <c r="R227" s="329"/>
      <c r="S227" s="329"/>
      <c r="T227" s="329"/>
      <c r="U227" s="329"/>
      <c r="V227" s="329"/>
      <c r="W227" s="329"/>
      <c r="X227" s="329"/>
      <c r="Y227" s="329"/>
      <c r="Z227" s="329"/>
    </row>
    <row r="228" spans="1:26" ht="9" hidden="1" customHeight="1" x14ac:dyDescent="0.3">
      <c r="A228" s="352"/>
      <c r="B228" s="377"/>
      <c r="C228" s="377"/>
      <c r="D228" s="377"/>
      <c r="E228" s="377"/>
      <c r="F228" s="329"/>
      <c r="G228" s="329"/>
      <c r="H228" s="329"/>
      <c r="I228" s="329"/>
      <c r="J228" s="329"/>
      <c r="K228" s="329"/>
      <c r="L228" s="329"/>
      <c r="M228" s="329"/>
      <c r="N228" s="329"/>
      <c r="O228" s="329"/>
      <c r="P228" s="329"/>
      <c r="Q228" s="329"/>
      <c r="R228" s="329"/>
      <c r="S228" s="329"/>
      <c r="T228" s="329"/>
      <c r="U228" s="329"/>
      <c r="V228" s="329"/>
      <c r="W228" s="329"/>
      <c r="X228" s="329"/>
      <c r="Y228" s="329"/>
      <c r="Z228" s="329"/>
    </row>
    <row r="229" spans="1:26" ht="9" hidden="1" customHeight="1" x14ac:dyDescent="0.3">
      <c r="A229" s="349"/>
      <c r="B229" s="365"/>
      <c r="C229" s="365"/>
      <c r="D229" s="365"/>
      <c r="E229" s="365"/>
      <c r="F229" s="351"/>
      <c r="G229" s="351"/>
      <c r="H229" s="329"/>
      <c r="I229" s="329"/>
      <c r="J229" s="329"/>
      <c r="K229" s="329"/>
      <c r="L229" s="329"/>
      <c r="M229" s="351"/>
      <c r="N229" s="351"/>
      <c r="O229" s="351"/>
      <c r="P229" s="351"/>
      <c r="Q229" s="351"/>
      <c r="R229" s="351"/>
      <c r="S229" s="351"/>
      <c r="T229" s="351"/>
      <c r="U229" s="351"/>
      <c r="V229" s="351"/>
      <c r="W229" s="351"/>
      <c r="X229" s="351"/>
      <c r="Y229" s="351"/>
      <c r="Z229" s="351"/>
    </row>
    <row r="230" spans="1:26" ht="12.75" hidden="1" customHeight="1" x14ac:dyDescent="0.3">
      <c r="A230" s="378"/>
      <c r="B230" s="329"/>
      <c r="C230" s="379"/>
      <c r="D230" s="380"/>
      <c r="E230" s="380"/>
      <c r="F230" s="329"/>
      <c r="G230" s="329"/>
      <c r="H230" s="329"/>
      <c r="I230" s="329"/>
      <c r="J230" s="329"/>
      <c r="K230" s="329"/>
      <c r="L230" s="329"/>
      <c r="M230" s="329"/>
      <c r="N230" s="329"/>
      <c r="O230" s="329"/>
      <c r="P230" s="329"/>
      <c r="Q230" s="329"/>
      <c r="R230" s="329"/>
      <c r="S230" s="329"/>
      <c r="T230" s="329"/>
      <c r="U230" s="329"/>
      <c r="V230" s="329"/>
      <c r="W230" s="329"/>
      <c r="X230" s="329"/>
      <c r="Y230" s="329"/>
      <c r="Z230" s="329"/>
    </row>
    <row r="231" spans="1:26" ht="22.5" hidden="1" customHeight="1" x14ac:dyDescent="0.3">
      <c r="A231" s="653" t="s">
        <v>142</v>
      </c>
      <c r="B231" s="654"/>
      <c r="C231" s="654"/>
      <c r="D231" s="654"/>
      <c r="E231" s="654"/>
      <c r="F231" s="331"/>
      <c r="G231" s="331"/>
      <c r="H231" s="329"/>
      <c r="I231" s="329"/>
      <c r="J231" s="329"/>
      <c r="K231" s="329"/>
      <c r="L231" s="329"/>
      <c r="M231" s="331"/>
      <c r="N231" s="331"/>
      <c r="O231" s="331"/>
      <c r="P231" s="331"/>
      <c r="Q231" s="331"/>
      <c r="R231" s="331"/>
      <c r="S231" s="331"/>
      <c r="T231" s="331"/>
      <c r="U231" s="331"/>
      <c r="V231" s="331"/>
      <c r="W231" s="331"/>
      <c r="X231" s="331"/>
      <c r="Y231" s="331"/>
      <c r="Z231" s="331"/>
    </row>
    <row r="232" spans="1:26" ht="22.5" hidden="1" customHeight="1" x14ac:dyDescent="0.3">
      <c r="A232" s="655" t="s">
        <v>143</v>
      </c>
      <c r="B232" s="654"/>
      <c r="C232" s="654"/>
      <c r="D232" s="654"/>
      <c r="E232" s="654"/>
      <c r="F232" s="332"/>
      <c r="G232" s="332"/>
      <c r="H232" s="329"/>
      <c r="I232" s="329"/>
      <c r="J232" s="329"/>
      <c r="K232" s="329"/>
      <c r="L232" s="329"/>
      <c r="M232" s="332"/>
      <c r="N232" s="332"/>
      <c r="O232" s="332"/>
      <c r="P232" s="332"/>
      <c r="Q232" s="332"/>
      <c r="R232" s="332"/>
      <c r="S232" s="332"/>
      <c r="T232" s="332"/>
      <c r="U232" s="332"/>
      <c r="V232" s="332"/>
      <c r="W232" s="332"/>
      <c r="X232" s="332"/>
      <c r="Y232" s="332"/>
      <c r="Z232" s="332"/>
    </row>
    <row r="233" spans="1:26" ht="12" hidden="1" customHeight="1" x14ac:dyDescent="0.3">
      <c r="A233" s="333"/>
      <c r="B233" s="329"/>
      <c r="C233" s="329"/>
      <c r="D233" s="329"/>
      <c r="E233" s="329"/>
      <c r="F233" s="329"/>
      <c r="G233" s="329"/>
      <c r="H233" s="329"/>
      <c r="I233" s="329"/>
      <c r="J233" s="329"/>
      <c r="K233" s="329"/>
      <c r="L233" s="329"/>
      <c r="M233" s="329"/>
      <c r="N233" s="329"/>
      <c r="O233" s="329"/>
      <c r="P233" s="329"/>
      <c r="Q233" s="329"/>
      <c r="R233" s="329"/>
      <c r="S233" s="329"/>
      <c r="T233" s="329"/>
      <c r="U233" s="329"/>
      <c r="V233" s="329"/>
      <c r="W233" s="329"/>
      <c r="X233" s="329"/>
      <c r="Y233" s="329"/>
      <c r="Z233" s="329"/>
    </row>
    <row r="234" spans="1:26" ht="34.5" hidden="1" customHeight="1" x14ac:dyDescent="0.3">
      <c r="A234" s="370" t="s">
        <v>103</v>
      </c>
      <c r="B234" s="371" t="s">
        <v>144</v>
      </c>
      <c r="C234" s="341" t="s">
        <v>145</v>
      </c>
      <c r="D234" s="371" t="s">
        <v>146</v>
      </c>
      <c r="E234" s="371" t="s">
        <v>136</v>
      </c>
      <c r="F234" s="337"/>
      <c r="G234" s="337"/>
      <c r="H234" s="329"/>
      <c r="I234" s="329"/>
      <c r="J234" s="329"/>
      <c r="K234" s="329"/>
      <c r="L234" s="329"/>
      <c r="M234" s="337"/>
      <c r="N234" s="337"/>
      <c r="O234" s="337"/>
      <c r="P234" s="337"/>
      <c r="Q234" s="337"/>
      <c r="R234" s="337"/>
      <c r="S234" s="337"/>
      <c r="T234" s="337"/>
      <c r="U234" s="337"/>
      <c r="V234" s="337"/>
      <c r="W234" s="337"/>
      <c r="X234" s="337"/>
      <c r="Y234" s="337"/>
      <c r="Z234" s="337"/>
    </row>
    <row r="235" spans="1:26" ht="30" hidden="1" customHeight="1" x14ac:dyDescent="0.3">
      <c r="A235" s="334" t="s">
        <v>108</v>
      </c>
      <c r="B235" s="372" t="s">
        <v>5</v>
      </c>
      <c r="C235" s="338" t="s">
        <v>147</v>
      </c>
      <c r="D235" s="372" t="s">
        <v>148</v>
      </c>
      <c r="E235" s="372" t="s">
        <v>149</v>
      </c>
      <c r="F235" s="339"/>
      <c r="G235" s="339"/>
      <c r="H235" s="329"/>
      <c r="I235" s="329"/>
      <c r="J235" s="329"/>
      <c r="K235" s="329"/>
      <c r="L235" s="329"/>
      <c r="M235" s="339"/>
      <c r="N235" s="339"/>
      <c r="O235" s="339"/>
      <c r="P235" s="339"/>
      <c r="Q235" s="339"/>
      <c r="R235" s="339"/>
      <c r="S235" s="339"/>
      <c r="T235" s="339"/>
      <c r="U235" s="339"/>
      <c r="V235" s="339"/>
      <c r="W235" s="339"/>
      <c r="X235" s="339"/>
      <c r="Y235" s="339"/>
      <c r="Z235" s="339"/>
    </row>
    <row r="236" spans="1:26" ht="34.5" hidden="1" customHeight="1" x14ac:dyDescent="0.3">
      <c r="A236" s="340"/>
      <c r="B236" s="341" t="s">
        <v>104</v>
      </c>
      <c r="C236" s="340"/>
      <c r="D236" s="341" t="s">
        <v>150</v>
      </c>
      <c r="E236" s="341" t="s">
        <v>150</v>
      </c>
      <c r="F236" s="331"/>
      <c r="G236" s="331"/>
      <c r="H236" s="329"/>
      <c r="I236" s="329"/>
      <c r="J236" s="329"/>
      <c r="K236" s="329"/>
      <c r="L236" s="329"/>
      <c r="M236" s="331"/>
      <c r="N236" s="331"/>
      <c r="O236" s="331"/>
      <c r="P236" s="331"/>
      <c r="Q236" s="331"/>
      <c r="R236" s="331"/>
      <c r="S236" s="331"/>
      <c r="T236" s="331"/>
      <c r="U236" s="331"/>
      <c r="V236" s="331"/>
      <c r="W236" s="331"/>
      <c r="X236" s="331"/>
      <c r="Y236" s="331"/>
      <c r="Z236" s="331"/>
    </row>
    <row r="237" spans="1:26" ht="34.5" hidden="1" customHeight="1" x14ac:dyDescent="0.3">
      <c r="A237" s="334"/>
      <c r="B237" s="338" t="s">
        <v>2</v>
      </c>
      <c r="C237" s="373"/>
      <c r="D237" s="338" t="s">
        <v>151</v>
      </c>
      <c r="E237" s="338" t="s">
        <v>151</v>
      </c>
      <c r="F237" s="339"/>
      <c r="G237" s="339"/>
      <c r="H237" s="329"/>
      <c r="I237" s="329"/>
      <c r="J237" s="329"/>
      <c r="K237" s="329"/>
      <c r="L237" s="329"/>
      <c r="M237" s="339"/>
      <c r="N237" s="339"/>
      <c r="O237" s="339"/>
      <c r="P237" s="339"/>
      <c r="Q237" s="339"/>
      <c r="R237" s="339"/>
      <c r="S237" s="339"/>
      <c r="T237" s="339"/>
      <c r="U237" s="339"/>
      <c r="V237" s="339"/>
      <c r="W237" s="339"/>
      <c r="X237" s="339"/>
      <c r="Y237" s="339"/>
      <c r="Z237" s="339"/>
    </row>
    <row r="238" spans="1:26" ht="30" hidden="1" customHeight="1" x14ac:dyDescent="0.3">
      <c r="A238" s="343"/>
      <c r="B238" s="344"/>
      <c r="C238" s="344" t="s">
        <v>32</v>
      </c>
      <c r="D238" s="344" t="s">
        <v>32</v>
      </c>
      <c r="E238" s="344" t="s">
        <v>32</v>
      </c>
      <c r="F238" s="329"/>
      <c r="G238" s="329"/>
      <c r="H238" s="329"/>
      <c r="I238" s="329"/>
      <c r="J238" s="329"/>
      <c r="K238" s="329"/>
      <c r="L238" s="329"/>
      <c r="M238" s="329"/>
      <c r="N238" s="329"/>
      <c r="O238" s="329"/>
      <c r="P238" s="329"/>
      <c r="Q238" s="329"/>
      <c r="R238" s="329"/>
      <c r="S238" s="329"/>
      <c r="T238" s="329"/>
      <c r="U238" s="329"/>
      <c r="V238" s="329"/>
      <c r="W238" s="329"/>
      <c r="X238" s="329"/>
      <c r="Y238" s="329"/>
      <c r="Z238" s="329"/>
    </row>
    <row r="239" spans="1:26" ht="24" hidden="1" customHeight="1" x14ac:dyDescent="0.3">
      <c r="A239" s="374" t="s">
        <v>14</v>
      </c>
      <c r="B239" s="375">
        <v>3491</v>
      </c>
      <c r="C239" s="375">
        <v>4701141.3440000005</v>
      </c>
      <c r="D239" s="375">
        <v>2967541.1430000002</v>
      </c>
      <c r="E239" s="375">
        <v>1733600.2010000001</v>
      </c>
      <c r="F239" s="329"/>
      <c r="G239" s="329"/>
      <c r="H239" s="329"/>
      <c r="I239" s="329"/>
      <c r="J239" s="329"/>
      <c r="K239" s="329"/>
      <c r="L239" s="329"/>
      <c r="M239" s="329"/>
      <c r="N239" s="329"/>
      <c r="O239" s="329"/>
      <c r="P239" s="329"/>
      <c r="Q239" s="329"/>
      <c r="R239" s="329"/>
      <c r="S239" s="329"/>
      <c r="T239" s="329"/>
      <c r="U239" s="329"/>
      <c r="V239" s="329"/>
      <c r="W239" s="329"/>
      <c r="X239" s="329"/>
      <c r="Y239" s="329"/>
      <c r="Z239" s="329"/>
    </row>
    <row r="240" spans="1:26" ht="24" hidden="1" customHeight="1" x14ac:dyDescent="0.3">
      <c r="A240" s="376" t="s">
        <v>15</v>
      </c>
      <c r="B240" s="375"/>
      <c r="C240" s="375"/>
      <c r="D240" s="375"/>
      <c r="E240" s="375"/>
      <c r="F240" s="329"/>
      <c r="G240" s="329"/>
      <c r="H240" s="329"/>
      <c r="I240" s="329"/>
      <c r="J240" s="329"/>
      <c r="K240" s="329"/>
      <c r="L240" s="329"/>
      <c r="M240" s="329"/>
      <c r="N240" s="329"/>
      <c r="O240" s="329"/>
      <c r="P240" s="329"/>
      <c r="Q240" s="329"/>
      <c r="R240" s="329"/>
      <c r="S240" s="329"/>
      <c r="T240" s="329"/>
      <c r="U240" s="329"/>
      <c r="V240" s="329"/>
      <c r="W240" s="329"/>
      <c r="X240" s="329"/>
      <c r="Y240" s="329"/>
      <c r="Z240" s="329"/>
    </row>
    <row r="241" spans="1:26" ht="9" hidden="1" customHeight="1" x14ac:dyDescent="0.3">
      <c r="A241" s="352"/>
      <c r="B241" s="353"/>
      <c r="C241" s="353"/>
      <c r="D241" s="353"/>
      <c r="E241" s="353"/>
      <c r="F241" s="351"/>
      <c r="G241" s="351"/>
      <c r="H241" s="329"/>
      <c r="I241" s="329"/>
      <c r="J241" s="329"/>
      <c r="K241" s="329"/>
      <c r="L241" s="329"/>
      <c r="M241" s="351"/>
      <c r="N241" s="351"/>
      <c r="O241" s="351"/>
      <c r="P241" s="351"/>
      <c r="Q241" s="351"/>
      <c r="R241" s="351"/>
      <c r="S241" s="351"/>
      <c r="T241" s="351"/>
      <c r="U241" s="351"/>
      <c r="V241" s="351"/>
      <c r="W241" s="351"/>
      <c r="X241" s="351"/>
      <c r="Y241" s="351"/>
      <c r="Z241" s="351"/>
    </row>
    <row r="242" spans="1:26" ht="22.5" hidden="1" customHeight="1" x14ac:dyDescent="0.3">
      <c r="A242" s="355" t="s">
        <v>114</v>
      </c>
      <c r="B242" s="356">
        <v>304</v>
      </c>
      <c r="C242" s="356">
        <v>167309.76499999998</v>
      </c>
      <c r="D242" s="356">
        <v>131360.89499999999</v>
      </c>
      <c r="E242" s="356">
        <v>35948.870000000003</v>
      </c>
      <c r="F242" s="354"/>
      <c r="G242" s="354"/>
      <c r="H242" s="329"/>
      <c r="I242" s="329"/>
      <c r="J242" s="329"/>
      <c r="K242" s="329"/>
      <c r="L242" s="329"/>
      <c r="M242" s="354"/>
      <c r="N242" s="354"/>
      <c r="O242" s="354"/>
      <c r="P242" s="354"/>
      <c r="Q242" s="354"/>
      <c r="R242" s="354"/>
      <c r="S242" s="354"/>
      <c r="T242" s="354"/>
      <c r="U242" s="354"/>
      <c r="V242" s="354"/>
      <c r="W242" s="354"/>
      <c r="X242" s="354"/>
      <c r="Y242" s="354"/>
      <c r="Z242" s="354"/>
    </row>
    <row r="243" spans="1:26" ht="9" hidden="1" customHeight="1" x14ac:dyDescent="0.3">
      <c r="A243" s="352"/>
      <c r="B243" s="353"/>
      <c r="C243" s="353"/>
      <c r="D243" s="353"/>
      <c r="E243" s="353"/>
      <c r="F243" s="354"/>
      <c r="G243" s="354"/>
      <c r="H243" s="329"/>
      <c r="I243" s="329"/>
      <c r="J243" s="329"/>
      <c r="K243" s="329"/>
      <c r="L243" s="329"/>
      <c r="M243" s="354"/>
      <c r="N243" s="354"/>
      <c r="O243" s="354"/>
      <c r="P243" s="354"/>
      <c r="Q243" s="354"/>
      <c r="R243" s="354"/>
      <c r="S243" s="354"/>
      <c r="T243" s="354"/>
      <c r="U243" s="354"/>
      <c r="V243" s="354"/>
      <c r="W243" s="354"/>
      <c r="X243" s="354"/>
      <c r="Y243" s="354"/>
      <c r="Z243" s="354"/>
    </row>
    <row r="244" spans="1:26" ht="22.5" hidden="1" customHeight="1" x14ac:dyDescent="0.3">
      <c r="A244" s="355" t="s">
        <v>115</v>
      </c>
      <c r="B244" s="356">
        <v>64</v>
      </c>
      <c r="C244" s="356">
        <v>3484.134</v>
      </c>
      <c r="D244" s="356">
        <v>3194.1770000000001</v>
      </c>
      <c r="E244" s="356">
        <v>289.95699999999999</v>
      </c>
      <c r="F244" s="354"/>
      <c r="G244" s="354"/>
      <c r="H244" s="329"/>
      <c r="I244" s="329"/>
      <c r="J244" s="329"/>
      <c r="K244" s="329"/>
      <c r="L244" s="329"/>
      <c r="M244" s="354"/>
      <c r="N244" s="354"/>
      <c r="O244" s="354"/>
      <c r="P244" s="354"/>
      <c r="Q244" s="354"/>
      <c r="R244" s="354"/>
      <c r="S244" s="354"/>
      <c r="T244" s="354"/>
      <c r="U244" s="354"/>
      <c r="V244" s="354"/>
      <c r="W244" s="354"/>
      <c r="X244" s="354"/>
      <c r="Y244" s="354"/>
      <c r="Z244" s="354"/>
    </row>
    <row r="245" spans="1:26" ht="9" hidden="1" customHeight="1" x14ac:dyDescent="0.3">
      <c r="A245" s="352"/>
      <c r="B245" s="353"/>
      <c r="C245" s="353"/>
      <c r="D245" s="353"/>
      <c r="E245" s="353"/>
      <c r="F245" s="354"/>
      <c r="G245" s="354"/>
      <c r="H245" s="329"/>
      <c r="I245" s="329"/>
      <c r="J245" s="329"/>
      <c r="K245" s="329"/>
      <c r="L245" s="329"/>
      <c r="M245" s="354"/>
      <c r="N245" s="354"/>
      <c r="O245" s="354"/>
      <c r="P245" s="354"/>
      <c r="Q245" s="354"/>
      <c r="R245" s="354"/>
      <c r="S245" s="354"/>
      <c r="T245" s="354"/>
      <c r="U245" s="354"/>
      <c r="V245" s="354"/>
      <c r="W245" s="354"/>
      <c r="X245" s="354"/>
      <c r="Y245" s="354"/>
      <c r="Z245" s="354"/>
    </row>
    <row r="246" spans="1:26" ht="22.5" hidden="1" customHeight="1" x14ac:dyDescent="0.3">
      <c r="A246" s="355" t="s">
        <v>116</v>
      </c>
      <c r="B246" s="356">
        <v>25</v>
      </c>
      <c r="C246" s="356">
        <v>120.16799999999999</v>
      </c>
      <c r="D246" s="356">
        <v>73.605999999999995</v>
      </c>
      <c r="E246" s="356">
        <v>46.561999999999998</v>
      </c>
      <c r="F246" s="354"/>
      <c r="G246" s="354"/>
      <c r="H246" s="329"/>
      <c r="I246" s="329"/>
      <c r="J246" s="329"/>
      <c r="K246" s="329"/>
      <c r="L246" s="329"/>
      <c r="M246" s="354"/>
      <c r="N246" s="354"/>
      <c r="O246" s="354"/>
      <c r="P246" s="354"/>
      <c r="Q246" s="354"/>
      <c r="R246" s="354"/>
      <c r="S246" s="354"/>
      <c r="T246" s="354"/>
      <c r="U246" s="354"/>
      <c r="V246" s="354"/>
      <c r="W246" s="354"/>
      <c r="X246" s="354"/>
      <c r="Y246" s="354"/>
      <c r="Z246" s="354"/>
    </row>
    <row r="247" spans="1:26" ht="9" hidden="1" customHeight="1" x14ac:dyDescent="0.3">
      <c r="A247" s="352"/>
      <c r="B247" s="353"/>
      <c r="C247" s="353"/>
      <c r="D247" s="353"/>
      <c r="E247" s="353"/>
      <c r="F247" s="354"/>
      <c r="G247" s="354"/>
      <c r="H247" s="351"/>
      <c r="I247" s="329"/>
      <c r="J247" s="329"/>
      <c r="K247" s="329"/>
      <c r="L247" s="329"/>
      <c r="M247" s="354"/>
      <c r="N247" s="354"/>
      <c r="O247" s="354"/>
      <c r="P247" s="354"/>
      <c r="Q247" s="354"/>
      <c r="R247" s="354"/>
      <c r="S247" s="354"/>
      <c r="T247" s="354"/>
      <c r="U247" s="354"/>
      <c r="V247" s="354"/>
      <c r="W247" s="354"/>
      <c r="X247" s="354"/>
      <c r="Y247" s="354"/>
      <c r="Z247" s="354"/>
    </row>
    <row r="248" spans="1:26" ht="22.5" hidden="1" customHeight="1" x14ac:dyDescent="0.3">
      <c r="A248" s="355" t="s">
        <v>117</v>
      </c>
      <c r="B248" s="356">
        <v>46</v>
      </c>
      <c r="C248" s="356">
        <v>5643.7520000000004</v>
      </c>
      <c r="D248" s="356">
        <v>3294.6280000000002</v>
      </c>
      <c r="E248" s="356">
        <v>2349.1239999999998</v>
      </c>
      <c r="F248" s="354"/>
      <c r="G248" s="354"/>
      <c r="H248" s="329"/>
      <c r="I248" s="329"/>
      <c r="J248" s="329"/>
      <c r="K248" s="329"/>
      <c r="L248" s="329"/>
      <c r="M248" s="354"/>
      <c r="N248" s="354"/>
      <c r="O248" s="354"/>
      <c r="P248" s="354"/>
      <c r="Q248" s="354"/>
      <c r="R248" s="354"/>
      <c r="S248" s="354"/>
      <c r="T248" s="354"/>
      <c r="U248" s="354"/>
      <c r="V248" s="354"/>
      <c r="W248" s="354"/>
      <c r="X248" s="354"/>
      <c r="Y248" s="354"/>
      <c r="Z248" s="354"/>
    </row>
    <row r="249" spans="1:26" ht="9" hidden="1" customHeight="1" x14ac:dyDescent="0.3">
      <c r="A249" s="352"/>
      <c r="B249" s="353"/>
      <c r="C249" s="353"/>
      <c r="D249" s="353"/>
      <c r="E249" s="353"/>
      <c r="F249" s="354"/>
      <c r="G249" s="354"/>
      <c r="H249" s="331"/>
      <c r="I249" s="329"/>
      <c r="J249" s="329"/>
      <c r="K249" s="329"/>
      <c r="L249" s="329"/>
      <c r="M249" s="354"/>
      <c r="N249" s="354"/>
      <c r="O249" s="354"/>
      <c r="P249" s="354"/>
      <c r="Q249" s="354"/>
      <c r="R249" s="354"/>
      <c r="S249" s="354"/>
      <c r="T249" s="354"/>
      <c r="U249" s="354"/>
      <c r="V249" s="354"/>
      <c r="W249" s="354"/>
      <c r="X249" s="354"/>
      <c r="Y249" s="354"/>
      <c r="Z249" s="354"/>
    </row>
    <row r="250" spans="1:26" ht="22.5" hidden="1" customHeight="1" x14ac:dyDescent="0.3">
      <c r="A250" s="355" t="s">
        <v>118</v>
      </c>
      <c r="B250" s="356">
        <v>58</v>
      </c>
      <c r="C250" s="356">
        <v>8980.5730000000003</v>
      </c>
      <c r="D250" s="356">
        <v>5073.6949999999997</v>
      </c>
      <c r="E250" s="356">
        <v>3906.8780000000002</v>
      </c>
      <c r="F250" s="354"/>
      <c r="G250" s="354"/>
      <c r="H250" s="332"/>
      <c r="I250" s="329"/>
      <c r="J250" s="329"/>
      <c r="K250" s="329"/>
      <c r="L250" s="329"/>
      <c r="M250" s="354"/>
      <c r="N250" s="354"/>
      <c r="O250" s="354"/>
      <c r="P250" s="354"/>
      <c r="Q250" s="354"/>
      <c r="R250" s="354"/>
      <c r="S250" s="354"/>
      <c r="T250" s="354"/>
      <c r="U250" s="354"/>
      <c r="V250" s="354"/>
      <c r="W250" s="354"/>
      <c r="X250" s="354"/>
      <c r="Y250" s="354"/>
      <c r="Z250" s="354"/>
    </row>
    <row r="251" spans="1:26" ht="9" hidden="1" customHeight="1" x14ac:dyDescent="0.3">
      <c r="A251" s="352"/>
      <c r="B251" s="353"/>
      <c r="C251" s="353"/>
      <c r="D251" s="353"/>
      <c r="E251" s="353"/>
      <c r="F251" s="354"/>
      <c r="G251" s="354"/>
      <c r="H251" s="329"/>
      <c r="I251" s="329"/>
      <c r="J251" s="329"/>
      <c r="K251" s="329"/>
      <c r="L251" s="329"/>
      <c r="M251" s="354"/>
      <c r="N251" s="354"/>
      <c r="O251" s="354"/>
      <c r="P251" s="354"/>
      <c r="Q251" s="354"/>
      <c r="R251" s="354"/>
      <c r="S251" s="354"/>
      <c r="T251" s="354"/>
      <c r="U251" s="354"/>
      <c r="V251" s="354"/>
      <c r="W251" s="354"/>
      <c r="X251" s="354"/>
      <c r="Y251" s="354"/>
      <c r="Z251" s="354"/>
    </row>
    <row r="252" spans="1:26" ht="22.5" hidden="1" customHeight="1" x14ac:dyDescent="0.3">
      <c r="A252" s="355" t="s">
        <v>119</v>
      </c>
      <c r="B252" s="356">
        <v>84</v>
      </c>
      <c r="C252" s="356">
        <v>3694.6979999999999</v>
      </c>
      <c r="D252" s="356">
        <v>517.44799999999998</v>
      </c>
      <c r="E252" s="356">
        <v>3177.25</v>
      </c>
      <c r="F252" s="354"/>
      <c r="G252" s="354"/>
      <c r="H252" s="337"/>
      <c r="I252" s="329"/>
      <c r="J252" s="329"/>
      <c r="K252" s="329"/>
      <c r="L252" s="329"/>
      <c r="M252" s="354"/>
      <c r="N252" s="354"/>
      <c r="O252" s="354"/>
      <c r="P252" s="354"/>
      <c r="Q252" s="354"/>
      <c r="R252" s="354"/>
      <c r="S252" s="354"/>
      <c r="T252" s="354"/>
      <c r="U252" s="354"/>
      <c r="V252" s="354"/>
      <c r="W252" s="354"/>
      <c r="X252" s="354"/>
      <c r="Y252" s="354"/>
      <c r="Z252" s="354"/>
    </row>
    <row r="253" spans="1:26" ht="9" hidden="1" customHeight="1" x14ac:dyDescent="0.3">
      <c r="A253" s="352"/>
      <c r="B253" s="353"/>
      <c r="C253" s="353"/>
      <c r="D253" s="353"/>
      <c r="E253" s="353"/>
      <c r="F253" s="354"/>
      <c r="G253" s="354"/>
      <c r="H253" s="339"/>
      <c r="I253" s="329"/>
      <c r="J253" s="329"/>
      <c r="K253" s="329"/>
      <c r="L253" s="329"/>
      <c r="M253" s="354"/>
      <c r="N253" s="354"/>
      <c r="O253" s="354"/>
      <c r="P253" s="354"/>
      <c r="Q253" s="354"/>
      <c r="R253" s="354"/>
      <c r="S253" s="354"/>
      <c r="T253" s="354"/>
      <c r="U253" s="354"/>
      <c r="V253" s="354"/>
      <c r="W253" s="354"/>
      <c r="X253" s="354"/>
      <c r="Y253" s="354"/>
      <c r="Z253" s="354"/>
    </row>
    <row r="254" spans="1:26" ht="22.5" hidden="1" customHeight="1" x14ac:dyDescent="0.3">
      <c r="A254" s="355" t="s">
        <v>120</v>
      </c>
      <c r="B254" s="356">
        <v>210</v>
      </c>
      <c r="C254" s="356">
        <v>130985.43</v>
      </c>
      <c r="D254" s="356">
        <v>64424.614999999998</v>
      </c>
      <c r="E254" s="356">
        <v>66560.815000000002</v>
      </c>
      <c r="F254" s="354"/>
      <c r="G254" s="354"/>
      <c r="H254" s="331"/>
      <c r="I254" s="329"/>
      <c r="J254" s="329"/>
      <c r="K254" s="329"/>
      <c r="L254" s="329"/>
      <c r="M254" s="354"/>
      <c r="N254" s="354"/>
      <c r="O254" s="354"/>
      <c r="P254" s="354"/>
      <c r="Q254" s="354"/>
      <c r="R254" s="354"/>
      <c r="S254" s="354"/>
      <c r="T254" s="354"/>
      <c r="U254" s="354"/>
      <c r="V254" s="354"/>
      <c r="W254" s="354"/>
      <c r="X254" s="354"/>
      <c r="Y254" s="354"/>
      <c r="Z254" s="354"/>
    </row>
    <row r="255" spans="1:26" ht="9" hidden="1" customHeight="1" x14ac:dyDescent="0.3">
      <c r="A255" s="352"/>
      <c r="B255" s="353"/>
      <c r="C255" s="353"/>
      <c r="D255" s="353"/>
      <c r="E255" s="353"/>
      <c r="F255" s="354"/>
      <c r="G255" s="354"/>
      <c r="H255" s="339"/>
      <c r="I255" s="329"/>
      <c r="J255" s="329"/>
      <c r="K255" s="329"/>
      <c r="L255" s="329"/>
      <c r="M255" s="354"/>
      <c r="N255" s="354"/>
      <c r="O255" s="354"/>
      <c r="P255" s="354"/>
      <c r="Q255" s="354"/>
      <c r="R255" s="354"/>
      <c r="S255" s="354"/>
      <c r="T255" s="354"/>
      <c r="U255" s="354"/>
      <c r="V255" s="354"/>
      <c r="W255" s="354"/>
      <c r="X255" s="354"/>
      <c r="Y255" s="354"/>
      <c r="Z255" s="354"/>
    </row>
    <row r="256" spans="1:26" ht="22.5" hidden="1" customHeight="1" x14ac:dyDescent="0.3">
      <c r="A256" s="355" t="s">
        <v>121</v>
      </c>
      <c r="B256" s="356">
        <v>95</v>
      </c>
      <c r="C256" s="356">
        <v>3468.7170000000001</v>
      </c>
      <c r="D256" s="356">
        <v>2689.9830000000002</v>
      </c>
      <c r="E256" s="356">
        <v>778.73400000000004</v>
      </c>
      <c r="F256" s="354"/>
      <c r="G256" s="354"/>
      <c r="H256" s="329"/>
      <c r="I256" s="329"/>
      <c r="J256" s="329"/>
      <c r="K256" s="329"/>
      <c r="L256" s="329"/>
      <c r="M256" s="354"/>
      <c r="N256" s="354"/>
      <c r="O256" s="354"/>
      <c r="P256" s="354"/>
      <c r="Q256" s="354"/>
      <c r="R256" s="354"/>
      <c r="S256" s="354"/>
      <c r="T256" s="354"/>
      <c r="U256" s="354"/>
      <c r="V256" s="354"/>
      <c r="W256" s="354"/>
      <c r="X256" s="354"/>
      <c r="Y256" s="354"/>
      <c r="Z256" s="354"/>
    </row>
    <row r="257" spans="1:26" ht="9" hidden="1" customHeight="1" x14ac:dyDescent="0.3">
      <c r="A257" s="352"/>
      <c r="B257" s="353"/>
      <c r="C257" s="353"/>
      <c r="D257" s="353"/>
      <c r="E257" s="353"/>
      <c r="F257" s="354"/>
      <c r="G257" s="354"/>
      <c r="H257" s="329"/>
      <c r="I257" s="329"/>
      <c r="J257" s="329"/>
      <c r="K257" s="329"/>
      <c r="L257" s="329"/>
      <c r="M257" s="354"/>
      <c r="N257" s="354"/>
      <c r="O257" s="354"/>
      <c r="P257" s="354"/>
      <c r="Q257" s="354"/>
      <c r="R257" s="354"/>
      <c r="S257" s="354"/>
      <c r="T257" s="354"/>
      <c r="U257" s="354"/>
      <c r="V257" s="354"/>
      <c r="W257" s="354"/>
      <c r="X257" s="354"/>
      <c r="Y257" s="354"/>
      <c r="Z257" s="354"/>
    </row>
    <row r="258" spans="1:26" ht="22.5" hidden="1" customHeight="1" x14ac:dyDescent="0.3">
      <c r="A258" s="355" t="s">
        <v>122</v>
      </c>
      <c r="B258" s="356">
        <v>6</v>
      </c>
      <c r="C258" s="356">
        <v>27.61</v>
      </c>
      <c r="D258" s="356">
        <v>14.106</v>
      </c>
      <c r="E258" s="356">
        <v>13.504</v>
      </c>
      <c r="F258" s="354"/>
      <c r="G258" s="354"/>
      <c r="H258" s="329"/>
      <c r="I258" s="329"/>
      <c r="J258" s="329"/>
      <c r="K258" s="329"/>
      <c r="L258" s="329"/>
      <c r="M258" s="354"/>
      <c r="N258" s="354"/>
      <c r="O258" s="354"/>
      <c r="P258" s="354"/>
      <c r="Q258" s="354"/>
      <c r="R258" s="354"/>
      <c r="S258" s="354"/>
      <c r="T258" s="354"/>
      <c r="U258" s="354"/>
      <c r="V258" s="354"/>
      <c r="W258" s="354"/>
      <c r="X258" s="354"/>
      <c r="Y258" s="354"/>
      <c r="Z258" s="354"/>
    </row>
    <row r="259" spans="1:26" ht="9" hidden="1" customHeight="1" x14ac:dyDescent="0.3">
      <c r="A259" s="352"/>
      <c r="B259" s="353"/>
      <c r="C259" s="353"/>
      <c r="D259" s="353"/>
      <c r="E259" s="353"/>
      <c r="F259" s="354"/>
      <c r="G259" s="354"/>
      <c r="H259" s="351"/>
      <c r="I259" s="329"/>
      <c r="J259" s="329"/>
      <c r="K259" s="329"/>
      <c r="L259" s="329"/>
      <c r="M259" s="354"/>
      <c r="N259" s="354"/>
      <c r="O259" s="354"/>
      <c r="P259" s="354"/>
      <c r="Q259" s="354"/>
      <c r="R259" s="354"/>
      <c r="S259" s="354"/>
      <c r="T259" s="354"/>
      <c r="U259" s="354"/>
      <c r="V259" s="354"/>
      <c r="W259" s="354"/>
      <c r="X259" s="354"/>
      <c r="Y259" s="354"/>
      <c r="Z259" s="354"/>
    </row>
    <row r="260" spans="1:26" ht="22.5" hidden="1" customHeight="1" x14ac:dyDescent="0.3">
      <c r="A260" s="355" t="s">
        <v>123</v>
      </c>
      <c r="B260" s="356">
        <v>1701</v>
      </c>
      <c r="C260" s="356">
        <v>2044269.9360000002</v>
      </c>
      <c r="D260" s="356">
        <v>1340069.6270000001</v>
      </c>
      <c r="E260" s="356">
        <v>704200.30900000001</v>
      </c>
      <c r="F260" s="354"/>
      <c r="G260" s="354"/>
      <c r="H260" s="354"/>
      <c r="I260" s="329"/>
      <c r="J260" s="329"/>
      <c r="K260" s="329"/>
      <c r="L260" s="329"/>
      <c r="M260" s="354"/>
      <c r="N260" s="354"/>
      <c r="O260" s="354"/>
      <c r="P260" s="354"/>
      <c r="Q260" s="354"/>
      <c r="R260" s="354"/>
      <c r="S260" s="354"/>
      <c r="T260" s="354"/>
      <c r="U260" s="354"/>
      <c r="V260" s="354"/>
      <c r="W260" s="354"/>
      <c r="X260" s="354"/>
      <c r="Y260" s="354"/>
      <c r="Z260" s="354"/>
    </row>
    <row r="261" spans="1:26" ht="9" hidden="1" customHeight="1" x14ac:dyDescent="0.3">
      <c r="A261" s="352"/>
      <c r="B261" s="353"/>
      <c r="C261" s="353"/>
      <c r="D261" s="353"/>
      <c r="E261" s="353"/>
      <c r="F261" s="354"/>
      <c r="G261" s="354"/>
      <c r="H261" s="354"/>
      <c r="I261" s="329"/>
      <c r="J261" s="329"/>
      <c r="K261" s="329"/>
      <c r="L261" s="329"/>
      <c r="M261" s="354"/>
      <c r="N261" s="354"/>
      <c r="O261" s="354"/>
      <c r="P261" s="354"/>
      <c r="Q261" s="354"/>
      <c r="R261" s="354"/>
      <c r="S261" s="354"/>
      <c r="T261" s="354"/>
      <c r="U261" s="354"/>
      <c r="V261" s="354"/>
      <c r="W261" s="354"/>
      <c r="X261" s="354"/>
      <c r="Y261" s="354"/>
      <c r="Z261" s="354"/>
    </row>
    <row r="262" spans="1:26" ht="22.5" hidden="1" customHeight="1" x14ac:dyDescent="0.3">
      <c r="A262" s="355" t="s">
        <v>124</v>
      </c>
      <c r="B262" s="356">
        <v>27</v>
      </c>
      <c r="C262" s="356">
        <v>181.55800000000002</v>
      </c>
      <c r="D262" s="356">
        <v>139.24100000000001</v>
      </c>
      <c r="E262" s="356">
        <v>42.317</v>
      </c>
      <c r="F262" s="354"/>
      <c r="G262" s="354"/>
      <c r="H262" s="354"/>
      <c r="I262" s="329"/>
      <c r="J262" s="329"/>
      <c r="K262" s="329"/>
      <c r="L262" s="329"/>
      <c r="M262" s="354"/>
      <c r="N262" s="354"/>
      <c r="O262" s="354"/>
      <c r="P262" s="354"/>
      <c r="Q262" s="354"/>
      <c r="R262" s="354"/>
      <c r="S262" s="354"/>
      <c r="T262" s="354"/>
      <c r="U262" s="354"/>
      <c r="V262" s="354"/>
      <c r="W262" s="354"/>
      <c r="X262" s="354"/>
      <c r="Y262" s="354"/>
      <c r="Z262" s="354"/>
    </row>
    <row r="263" spans="1:26" ht="9" hidden="1" customHeight="1" x14ac:dyDescent="0.3">
      <c r="A263" s="352"/>
      <c r="B263" s="353"/>
      <c r="C263" s="353"/>
      <c r="D263" s="353"/>
      <c r="E263" s="353"/>
      <c r="F263" s="354"/>
      <c r="G263" s="354"/>
      <c r="H263" s="354"/>
      <c r="I263" s="329"/>
      <c r="J263" s="329"/>
      <c r="K263" s="329"/>
      <c r="L263" s="329"/>
      <c r="M263" s="354"/>
      <c r="N263" s="354"/>
      <c r="O263" s="354"/>
      <c r="P263" s="354"/>
      <c r="Q263" s="354"/>
      <c r="R263" s="354"/>
      <c r="S263" s="354"/>
      <c r="T263" s="354"/>
      <c r="U263" s="354"/>
      <c r="V263" s="354"/>
      <c r="W263" s="354"/>
      <c r="X263" s="354"/>
      <c r="Y263" s="354"/>
      <c r="Z263" s="354"/>
    </row>
    <row r="264" spans="1:26" ht="22.5" hidden="1" customHeight="1" x14ac:dyDescent="0.3">
      <c r="A264" s="355" t="s">
        <v>125</v>
      </c>
      <c r="B264" s="356">
        <v>98</v>
      </c>
      <c r="C264" s="356">
        <v>13729.298000000001</v>
      </c>
      <c r="D264" s="356">
        <v>9447.4570000000003</v>
      </c>
      <c r="E264" s="356">
        <v>4281.8410000000003</v>
      </c>
      <c r="F264" s="354"/>
      <c r="G264" s="354"/>
      <c r="H264" s="354"/>
      <c r="I264" s="351"/>
      <c r="J264" s="351"/>
      <c r="K264" s="351"/>
      <c r="L264" s="351"/>
      <c r="M264" s="354"/>
      <c r="N264" s="354"/>
      <c r="O264" s="354"/>
      <c r="P264" s="354"/>
      <c r="Q264" s="354"/>
      <c r="R264" s="354"/>
      <c r="S264" s="354"/>
      <c r="T264" s="354"/>
      <c r="U264" s="354"/>
      <c r="V264" s="354"/>
      <c r="W264" s="354"/>
      <c r="X264" s="354"/>
      <c r="Y264" s="354"/>
      <c r="Z264" s="354"/>
    </row>
    <row r="265" spans="1:26" ht="9" hidden="1" customHeight="1" x14ac:dyDescent="0.3">
      <c r="A265" s="352"/>
      <c r="B265" s="353"/>
      <c r="C265" s="353"/>
      <c r="D265" s="353"/>
      <c r="E265" s="353"/>
      <c r="F265" s="354"/>
      <c r="G265" s="354"/>
      <c r="H265" s="354"/>
      <c r="I265" s="329"/>
      <c r="J265" s="329"/>
      <c r="K265" s="329"/>
      <c r="L265" s="329"/>
      <c r="M265" s="354"/>
      <c r="N265" s="354"/>
      <c r="O265" s="354"/>
      <c r="P265" s="354"/>
      <c r="Q265" s="354"/>
      <c r="R265" s="354"/>
      <c r="S265" s="354"/>
      <c r="T265" s="354"/>
      <c r="U265" s="354"/>
      <c r="V265" s="354"/>
      <c r="W265" s="354"/>
      <c r="X265" s="354"/>
      <c r="Y265" s="354"/>
      <c r="Z265" s="354"/>
    </row>
    <row r="266" spans="1:26" ht="22.5" hidden="1" customHeight="1" x14ac:dyDescent="0.3">
      <c r="A266" s="355" t="s">
        <v>126</v>
      </c>
      <c r="B266" s="356">
        <v>93</v>
      </c>
      <c r="C266" s="356">
        <v>31685.322</v>
      </c>
      <c r="D266" s="356">
        <v>8188.3159999999998</v>
      </c>
      <c r="E266" s="356">
        <v>23497.006000000001</v>
      </c>
      <c r="F266" s="354"/>
      <c r="G266" s="354"/>
      <c r="H266" s="354"/>
      <c r="I266" s="331"/>
      <c r="J266" s="331"/>
      <c r="K266" s="331"/>
      <c r="L266" s="331"/>
      <c r="M266" s="354"/>
      <c r="N266" s="354"/>
      <c r="O266" s="354"/>
      <c r="P266" s="354"/>
      <c r="Q266" s="354"/>
      <c r="R266" s="354"/>
      <c r="S266" s="354"/>
      <c r="T266" s="354"/>
      <c r="U266" s="354"/>
      <c r="V266" s="354"/>
      <c r="W266" s="354"/>
      <c r="X266" s="354"/>
      <c r="Y266" s="354"/>
      <c r="Z266" s="354"/>
    </row>
    <row r="267" spans="1:26" ht="9" hidden="1" customHeight="1" x14ac:dyDescent="0.3">
      <c r="A267" s="352"/>
      <c r="B267" s="353"/>
      <c r="C267" s="353"/>
      <c r="D267" s="353"/>
      <c r="E267" s="353"/>
      <c r="F267" s="354"/>
      <c r="G267" s="354"/>
      <c r="H267" s="354"/>
      <c r="I267" s="332"/>
      <c r="J267" s="332"/>
      <c r="K267" s="332"/>
      <c r="L267" s="332"/>
      <c r="M267" s="354"/>
      <c r="N267" s="354"/>
      <c r="O267" s="354"/>
      <c r="P267" s="354"/>
      <c r="Q267" s="354"/>
      <c r="R267" s="354"/>
      <c r="S267" s="354"/>
      <c r="T267" s="354"/>
      <c r="U267" s="354"/>
      <c r="V267" s="354"/>
      <c r="W267" s="354"/>
      <c r="X267" s="354"/>
      <c r="Y267" s="354"/>
      <c r="Z267" s="354"/>
    </row>
    <row r="268" spans="1:26" ht="22.5" hidden="1" customHeight="1" x14ac:dyDescent="0.3">
      <c r="A268" s="355" t="s">
        <v>127</v>
      </c>
      <c r="B268" s="356">
        <v>666</v>
      </c>
      <c r="C268" s="356">
        <v>2286358.196</v>
      </c>
      <c r="D268" s="356">
        <v>1398926.7579999999</v>
      </c>
      <c r="E268" s="356">
        <v>887431.43799999997</v>
      </c>
      <c r="F268" s="354"/>
      <c r="G268" s="354"/>
      <c r="H268" s="354"/>
      <c r="I268" s="329"/>
      <c r="J268" s="329"/>
      <c r="K268" s="329"/>
      <c r="L268" s="329"/>
      <c r="M268" s="354"/>
      <c r="N268" s="354"/>
      <c r="O268" s="354"/>
      <c r="P268" s="354"/>
      <c r="Q268" s="354"/>
      <c r="R268" s="354"/>
      <c r="S268" s="354"/>
      <c r="T268" s="354"/>
      <c r="U268" s="354"/>
      <c r="V268" s="354"/>
      <c r="W268" s="354"/>
      <c r="X268" s="354"/>
      <c r="Y268" s="354"/>
      <c r="Z268" s="354"/>
    </row>
    <row r="269" spans="1:26" ht="9" hidden="1" customHeight="1" x14ac:dyDescent="0.3">
      <c r="A269" s="352"/>
      <c r="B269" s="353"/>
      <c r="C269" s="353"/>
      <c r="D269" s="353"/>
      <c r="E269" s="353"/>
      <c r="F269" s="354"/>
      <c r="G269" s="354"/>
      <c r="H269" s="354"/>
      <c r="I269" s="337"/>
      <c r="J269" s="337"/>
      <c r="K269" s="337"/>
      <c r="L269" s="337"/>
      <c r="M269" s="354"/>
      <c r="N269" s="354"/>
      <c r="O269" s="354"/>
      <c r="P269" s="354"/>
      <c r="Q269" s="354"/>
      <c r="R269" s="354"/>
      <c r="S269" s="354"/>
      <c r="T269" s="354"/>
      <c r="U269" s="354"/>
      <c r="V269" s="354"/>
      <c r="W269" s="354"/>
      <c r="X269" s="354"/>
      <c r="Y269" s="354"/>
      <c r="Z269" s="354"/>
    </row>
    <row r="270" spans="1:26" ht="22.5" hidden="1" customHeight="1" x14ac:dyDescent="0.3">
      <c r="A270" s="355" t="s">
        <v>128</v>
      </c>
      <c r="B270" s="356">
        <v>11</v>
      </c>
      <c r="C270" s="356">
        <v>1070.8139999999999</v>
      </c>
      <c r="D270" s="356">
        <v>75.489999999999995</v>
      </c>
      <c r="E270" s="356">
        <v>995.32399999999996</v>
      </c>
      <c r="F270" s="354"/>
      <c r="G270" s="354"/>
      <c r="H270" s="354"/>
      <c r="I270" s="339"/>
      <c r="J270" s="339"/>
      <c r="K270" s="339"/>
      <c r="L270" s="339"/>
      <c r="M270" s="354"/>
      <c r="N270" s="354"/>
      <c r="O270" s="354"/>
      <c r="P270" s="354"/>
      <c r="Q270" s="354"/>
      <c r="R270" s="354"/>
      <c r="S270" s="354"/>
      <c r="T270" s="354"/>
      <c r="U270" s="354"/>
      <c r="V270" s="354"/>
      <c r="W270" s="354"/>
      <c r="X270" s="354"/>
      <c r="Y270" s="354"/>
      <c r="Z270" s="354"/>
    </row>
    <row r="271" spans="1:26" ht="9" hidden="1" customHeight="1" x14ac:dyDescent="0.3">
      <c r="A271" s="352"/>
      <c r="B271" s="353"/>
      <c r="C271" s="353"/>
      <c r="D271" s="353"/>
      <c r="E271" s="353"/>
      <c r="F271" s="354"/>
      <c r="G271" s="354"/>
      <c r="H271" s="354"/>
      <c r="I271" s="331"/>
      <c r="J271" s="331"/>
      <c r="K271" s="331"/>
      <c r="L271" s="331"/>
      <c r="M271" s="354"/>
      <c r="N271" s="354"/>
      <c r="O271" s="354"/>
      <c r="P271" s="354"/>
      <c r="Q271" s="354"/>
      <c r="R271" s="354"/>
      <c r="S271" s="354"/>
      <c r="T271" s="354"/>
      <c r="U271" s="354"/>
      <c r="V271" s="354"/>
      <c r="W271" s="354"/>
      <c r="X271" s="354"/>
      <c r="Y271" s="354"/>
      <c r="Z271" s="354"/>
    </row>
    <row r="272" spans="1:26" ht="22.5" hidden="1" customHeight="1" x14ac:dyDescent="0.3">
      <c r="A272" s="355" t="s">
        <v>129</v>
      </c>
      <c r="B272" s="381">
        <v>3</v>
      </c>
      <c r="C272" s="356">
        <v>131.37299999999999</v>
      </c>
      <c r="D272" s="381">
        <v>51.100999999999999</v>
      </c>
      <c r="E272" s="381">
        <v>80.272000000000006</v>
      </c>
      <c r="F272" s="354"/>
      <c r="G272" s="354"/>
      <c r="H272" s="354"/>
      <c r="I272" s="339"/>
      <c r="J272" s="339"/>
      <c r="K272" s="339"/>
      <c r="L272" s="339"/>
      <c r="M272" s="354"/>
      <c r="N272" s="354"/>
      <c r="O272" s="354"/>
      <c r="P272" s="354"/>
      <c r="Q272" s="354"/>
      <c r="R272" s="354"/>
      <c r="S272" s="354"/>
      <c r="T272" s="354"/>
      <c r="U272" s="354"/>
      <c r="V272" s="354"/>
      <c r="W272" s="354"/>
      <c r="X272" s="354"/>
      <c r="Y272" s="354"/>
      <c r="Z272" s="354"/>
    </row>
    <row r="273" spans="1:26" ht="9" hidden="1" customHeight="1" x14ac:dyDescent="0.3">
      <c r="A273" s="352"/>
      <c r="B273" s="377"/>
      <c r="C273" s="377"/>
      <c r="D273" s="377"/>
      <c r="E273" s="377"/>
      <c r="F273" s="354"/>
      <c r="G273" s="354"/>
      <c r="H273" s="354"/>
      <c r="I273" s="329"/>
      <c r="J273" s="329"/>
      <c r="K273" s="329"/>
      <c r="L273" s="329"/>
      <c r="M273" s="354"/>
      <c r="N273" s="354"/>
      <c r="O273" s="354"/>
      <c r="P273" s="354"/>
      <c r="Q273" s="354"/>
      <c r="R273" s="354"/>
      <c r="S273" s="354"/>
      <c r="T273" s="354"/>
      <c r="U273" s="354"/>
      <c r="V273" s="354"/>
      <c r="W273" s="354"/>
      <c r="X273" s="354"/>
      <c r="Y273" s="354"/>
      <c r="Z273" s="354"/>
    </row>
    <row r="274" spans="1:26" ht="9" hidden="1" customHeight="1" x14ac:dyDescent="0.3">
      <c r="A274" s="349"/>
      <c r="B274" s="365"/>
      <c r="C274" s="365"/>
      <c r="D274" s="365"/>
      <c r="E274" s="365"/>
      <c r="F274" s="351"/>
      <c r="G274" s="351"/>
      <c r="H274" s="354"/>
      <c r="I274" s="329"/>
      <c r="J274" s="329"/>
      <c r="K274" s="329"/>
      <c r="L274" s="329"/>
      <c r="M274" s="351"/>
      <c r="N274" s="351"/>
      <c r="O274" s="351"/>
      <c r="P274" s="351"/>
      <c r="Q274" s="351"/>
      <c r="R274" s="351"/>
      <c r="S274" s="351"/>
      <c r="T274" s="351"/>
      <c r="U274" s="351"/>
      <c r="V274" s="351"/>
      <c r="W274" s="351"/>
      <c r="X274" s="351"/>
      <c r="Y274" s="351"/>
      <c r="Z274" s="351"/>
    </row>
    <row r="275" spans="1:26" ht="9" hidden="1" customHeight="1" x14ac:dyDescent="0.3">
      <c r="A275" s="331"/>
      <c r="B275" s="383"/>
      <c r="C275" s="384"/>
      <c r="D275" s="383"/>
      <c r="E275" s="384"/>
      <c r="F275" s="329"/>
      <c r="G275" s="329"/>
      <c r="H275" s="354"/>
      <c r="I275" s="329"/>
      <c r="J275" s="329"/>
      <c r="K275" s="329"/>
      <c r="L275" s="329"/>
      <c r="M275" s="329"/>
      <c r="N275" s="329"/>
      <c r="O275" s="329"/>
      <c r="P275" s="329"/>
      <c r="Q275" s="329"/>
      <c r="R275" s="329"/>
      <c r="S275" s="329"/>
      <c r="T275" s="329"/>
      <c r="U275" s="329"/>
      <c r="V275" s="329"/>
      <c r="W275" s="329"/>
      <c r="X275" s="329"/>
      <c r="Y275" s="329"/>
      <c r="Z275" s="329"/>
    </row>
    <row r="276" spans="1:26" ht="15.75" hidden="1" customHeight="1" x14ac:dyDescent="0.3">
      <c r="A276" s="329"/>
      <c r="B276" s="329"/>
      <c r="C276" s="329"/>
      <c r="D276" s="329"/>
      <c r="E276" s="329"/>
      <c r="F276" s="329"/>
      <c r="G276" s="329"/>
      <c r="H276" s="354"/>
      <c r="I276" s="351"/>
      <c r="J276" s="351"/>
      <c r="K276" s="351"/>
      <c r="L276" s="351"/>
      <c r="M276" s="329"/>
      <c r="N276" s="329"/>
      <c r="O276" s="329"/>
      <c r="P276" s="329"/>
      <c r="Q276" s="329"/>
      <c r="R276" s="329"/>
      <c r="S276" s="329"/>
      <c r="T276" s="329"/>
      <c r="U276" s="329"/>
      <c r="V276" s="329"/>
      <c r="W276" s="329"/>
      <c r="X276" s="329"/>
      <c r="Y276" s="329"/>
      <c r="Z276" s="329"/>
    </row>
    <row r="277" spans="1:26" ht="15.75" hidden="1" customHeight="1" x14ac:dyDescent="0.3">
      <c r="A277" s="329"/>
      <c r="B277" s="329"/>
      <c r="C277" s="329"/>
      <c r="D277" s="329"/>
      <c r="E277" s="329"/>
      <c r="F277" s="329"/>
      <c r="G277" s="329"/>
      <c r="H277" s="354"/>
      <c r="I277" s="354"/>
      <c r="J277" s="354"/>
      <c r="K277" s="354"/>
      <c r="L277" s="354"/>
      <c r="M277" s="329"/>
      <c r="N277" s="329"/>
      <c r="O277" s="329"/>
      <c r="P277" s="329"/>
      <c r="Q277" s="329"/>
      <c r="R277" s="329"/>
      <c r="S277" s="329"/>
      <c r="T277" s="329"/>
      <c r="U277" s="329"/>
      <c r="V277" s="329"/>
      <c r="W277" s="329"/>
      <c r="X277" s="329"/>
      <c r="Y277" s="329"/>
      <c r="Z277" s="329"/>
    </row>
    <row r="278" spans="1:26" ht="15.75" hidden="1" customHeight="1" x14ac:dyDescent="0.3">
      <c r="A278" s="329"/>
      <c r="B278" s="329"/>
      <c r="C278" s="329"/>
      <c r="D278" s="329"/>
      <c r="E278" s="329"/>
      <c r="F278" s="329"/>
      <c r="G278" s="329"/>
      <c r="H278" s="354"/>
      <c r="I278" s="354"/>
      <c r="J278" s="354"/>
      <c r="K278" s="354"/>
      <c r="L278" s="354"/>
      <c r="M278" s="329"/>
      <c r="N278" s="329"/>
      <c r="O278" s="329"/>
      <c r="P278" s="329"/>
      <c r="Q278" s="329"/>
      <c r="R278" s="329"/>
      <c r="S278" s="329"/>
      <c r="T278" s="329"/>
      <c r="U278" s="329"/>
      <c r="V278" s="329"/>
      <c r="W278" s="329"/>
      <c r="X278" s="329"/>
      <c r="Y278" s="329"/>
      <c r="Z278" s="329"/>
    </row>
    <row r="279" spans="1:26" ht="15.75" hidden="1" customHeight="1" x14ac:dyDescent="0.3">
      <c r="A279" s="329"/>
      <c r="B279" s="385">
        <v>104</v>
      </c>
      <c r="C279" s="382">
        <v>96851.716779145194</v>
      </c>
      <c r="D279" s="382">
        <v>20367.528273698947</v>
      </c>
      <c r="E279" s="382">
        <v>76484.188505446233</v>
      </c>
      <c r="F279" s="329"/>
      <c r="G279" s="329"/>
      <c r="H279" s="354"/>
      <c r="I279" s="354"/>
      <c r="J279" s="354"/>
      <c r="K279" s="354"/>
      <c r="L279" s="354"/>
      <c r="M279" s="329"/>
      <c r="N279" s="329"/>
      <c r="O279" s="329"/>
      <c r="P279" s="329"/>
      <c r="Q279" s="329"/>
      <c r="R279" s="329"/>
      <c r="S279" s="329"/>
      <c r="T279" s="329"/>
      <c r="U279" s="329"/>
      <c r="V279" s="329"/>
      <c r="W279" s="329"/>
      <c r="X279" s="329"/>
      <c r="Y279" s="329"/>
      <c r="Z279" s="329"/>
    </row>
    <row r="280" spans="1:26" ht="15.75" hidden="1" customHeight="1" x14ac:dyDescent="0.3">
      <c r="A280" s="329"/>
      <c r="B280" s="386"/>
      <c r="C280" s="382"/>
      <c r="D280" s="382"/>
      <c r="E280" s="382"/>
      <c r="F280" s="329"/>
      <c r="G280" s="329"/>
      <c r="H280" s="354"/>
      <c r="I280" s="354"/>
      <c r="J280" s="354"/>
      <c r="K280" s="354"/>
      <c r="L280" s="354"/>
      <c r="M280" s="329"/>
      <c r="N280" s="329"/>
      <c r="O280" s="329"/>
      <c r="P280" s="329"/>
      <c r="Q280" s="329"/>
      <c r="R280" s="329"/>
      <c r="S280" s="329"/>
      <c r="T280" s="329"/>
      <c r="U280" s="329"/>
      <c r="V280" s="329"/>
      <c r="W280" s="329"/>
      <c r="X280" s="329"/>
      <c r="Y280" s="329"/>
      <c r="Z280" s="329"/>
    </row>
    <row r="281" spans="1:26" ht="15.75" hidden="1" customHeight="1" x14ac:dyDescent="0.3">
      <c r="A281" s="329"/>
      <c r="B281" s="385">
        <v>4</v>
      </c>
      <c r="C281" s="382">
        <v>22934.124051137704</v>
      </c>
      <c r="D281" s="382">
        <v>12169.051658589979</v>
      </c>
      <c r="E281" s="382">
        <v>10765.072392547729</v>
      </c>
      <c r="F281" s="329"/>
      <c r="G281" s="329"/>
      <c r="H281" s="354"/>
      <c r="I281" s="354"/>
      <c r="J281" s="354"/>
      <c r="K281" s="354"/>
      <c r="L281" s="354"/>
      <c r="M281" s="329"/>
      <c r="N281" s="329"/>
      <c r="O281" s="329"/>
      <c r="P281" s="329"/>
      <c r="Q281" s="329"/>
      <c r="R281" s="329"/>
      <c r="S281" s="329"/>
      <c r="T281" s="329"/>
      <c r="U281" s="329"/>
      <c r="V281" s="329"/>
      <c r="W281" s="329"/>
      <c r="X281" s="329"/>
      <c r="Y281" s="329"/>
      <c r="Z281" s="329"/>
    </row>
    <row r="282" spans="1:26" ht="15.75" hidden="1" customHeight="1" x14ac:dyDescent="0.3">
      <c r="A282" s="329"/>
      <c r="B282" s="386"/>
      <c r="C282" s="382"/>
      <c r="D282" s="382"/>
      <c r="E282" s="382"/>
      <c r="F282" s="329"/>
      <c r="G282" s="329"/>
      <c r="H282" s="354"/>
      <c r="I282" s="354"/>
      <c r="J282" s="354"/>
      <c r="K282" s="354"/>
      <c r="L282" s="354"/>
      <c r="M282" s="329"/>
      <c r="N282" s="329"/>
      <c r="O282" s="329"/>
      <c r="P282" s="329"/>
      <c r="Q282" s="329"/>
      <c r="R282" s="329"/>
      <c r="S282" s="329"/>
      <c r="T282" s="329"/>
      <c r="U282" s="329"/>
      <c r="V282" s="329"/>
      <c r="W282" s="329"/>
      <c r="X282" s="329"/>
      <c r="Y282" s="329"/>
      <c r="Z282" s="329"/>
    </row>
    <row r="283" spans="1:26" ht="15.75" hidden="1" customHeight="1" x14ac:dyDescent="0.3">
      <c r="A283" s="329"/>
      <c r="B283" s="387">
        <v>4</v>
      </c>
      <c r="C283" s="382">
        <v>250.98147018272604</v>
      </c>
      <c r="D283" s="382">
        <v>250.98147018272601</v>
      </c>
      <c r="E283" s="382">
        <v>0</v>
      </c>
      <c r="F283" s="329"/>
      <c r="G283" s="329"/>
      <c r="H283" s="354"/>
      <c r="I283" s="354"/>
      <c r="J283" s="354"/>
      <c r="K283" s="354"/>
      <c r="L283" s="354"/>
      <c r="M283" s="329"/>
      <c r="N283" s="329"/>
      <c r="O283" s="329"/>
      <c r="P283" s="329"/>
      <c r="Q283" s="329"/>
      <c r="R283" s="329"/>
      <c r="S283" s="329"/>
      <c r="T283" s="329"/>
      <c r="U283" s="329"/>
      <c r="V283" s="329"/>
      <c r="W283" s="329"/>
      <c r="X283" s="329"/>
      <c r="Y283" s="329"/>
      <c r="Z283" s="329"/>
    </row>
    <row r="284" spans="1:26" ht="15.75" hidden="1" customHeight="1" x14ac:dyDescent="0.3">
      <c r="A284" s="329"/>
      <c r="B284" s="388"/>
      <c r="C284" s="389"/>
      <c r="D284" s="389"/>
      <c r="E284" s="389"/>
      <c r="F284" s="329"/>
      <c r="G284" s="329"/>
      <c r="H284" s="354"/>
      <c r="I284" s="354"/>
      <c r="J284" s="354"/>
      <c r="K284" s="354"/>
      <c r="L284" s="354"/>
      <c r="M284" s="329"/>
      <c r="N284" s="329"/>
      <c r="O284" s="329"/>
      <c r="P284" s="329"/>
      <c r="Q284" s="329"/>
      <c r="R284" s="329"/>
      <c r="S284" s="329"/>
      <c r="T284" s="329"/>
      <c r="U284" s="329"/>
      <c r="V284" s="329"/>
      <c r="W284" s="329"/>
      <c r="X284" s="329"/>
      <c r="Y284" s="329"/>
      <c r="Z284" s="329"/>
    </row>
    <row r="285" spans="1:26" ht="15.75" hidden="1" customHeight="1" x14ac:dyDescent="0.3">
      <c r="A285" s="329"/>
      <c r="B285" s="388">
        <v>1</v>
      </c>
      <c r="C285" s="389">
        <v>988.29848850758515</v>
      </c>
      <c r="D285" s="389">
        <v>0</v>
      </c>
      <c r="E285" s="389">
        <v>988.29848850758503</v>
      </c>
      <c r="F285" s="329"/>
      <c r="G285" s="329"/>
      <c r="H285" s="354"/>
      <c r="I285" s="354"/>
      <c r="J285" s="354"/>
      <c r="K285" s="354"/>
      <c r="L285" s="354"/>
      <c r="M285" s="329"/>
      <c r="N285" s="329"/>
      <c r="O285" s="329"/>
      <c r="P285" s="329"/>
      <c r="Q285" s="329"/>
      <c r="R285" s="329"/>
      <c r="S285" s="329"/>
      <c r="T285" s="329"/>
      <c r="U285" s="329"/>
      <c r="V285" s="329"/>
      <c r="W285" s="329"/>
      <c r="X285" s="329"/>
      <c r="Y285" s="329"/>
      <c r="Z285" s="329"/>
    </row>
    <row r="286" spans="1:26" ht="15.75" hidden="1" customHeight="1" x14ac:dyDescent="0.3">
      <c r="A286" s="329"/>
      <c r="B286" s="329"/>
      <c r="C286" s="329"/>
      <c r="D286" s="329"/>
      <c r="E286" s="329"/>
      <c r="F286" s="329"/>
      <c r="G286" s="329"/>
      <c r="H286" s="354"/>
      <c r="I286" s="354"/>
      <c r="J286" s="354"/>
      <c r="K286" s="354"/>
      <c r="L286" s="354"/>
      <c r="M286" s="329"/>
      <c r="N286" s="329"/>
      <c r="O286" s="329"/>
      <c r="P286" s="329"/>
      <c r="Q286" s="329"/>
      <c r="R286" s="329"/>
      <c r="S286" s="329"/>
      <c r="T286" s="329"/>
      <c r="U286" s="329"/>
      <c r="V286" s="329"/>
      <c r="W286" s="329"/>
      <c r="X286" s="329"/>
      <c r="Y286" s="329"/>
      <c r="Z286" s="329"/>
    </row>
    <row r="287" spans="1:26" ht="15.75" hidden="1" customHeight="1" x14ac:dyDescent="0.3">
      <c r="A287" s="329"/>
      <c r="B287" s="329"/>
      <c r="C287" s="329"/>
      <c r="D287" s="329"/>
      <c r="E287" s="329"/>
      <c r="F287" s="329"/>
      <c r="G287" s="329"/>
      <c r="H287" s="354"/>
      <c r="I287" s="354"/>
      <c r="J287" s="354"/>
      <c r="K287" s="354"/>
      <c r="L287" s="354"/>
      <c r="M287" s="329"/>
      <c r="N287" s="329"/>
      <c r="O287" s="329"/>
      <c r="P287" s="329"/>
      <c r="Q287" s="329"/>
      <c r="R287" s="329"/>
      <c r="S287" s="329"/>
      <c r="T287" s="329"/>
      <c r="U287" s="329"/>
      <c r="V287" s="329"/>
      <c r="W287" s="329"/>
      <c r="X287" s="329"/>
      <c r="Y287" s="329"/>
      <c r="Z287" s="329"/>
    </row>
    <row r="288" spans="1:26" ht="15.75" customHeight="1" x14ac:dyDescent="0.3">
      <c r="A288" s="329"/>
      <c r="B288" s="329"/>
      <c r="C288" s="329"/>
      <c r="D288" s="329"/>
      <c r="E288" s="329"/>
      <c r="F288" s="329"/>
      <c r="G288" s="329"/>
      <c r="H288" s="354"/>
      <c r="I288" s="354"/>
      <c r="J288" s="354"/>
      <c r="K288" s="354"/>
      <c r="L288" s="354"/>
      <c r="M288" s="329"/>
      <c r="N288" s="329"/>
      <c r="O288" s="329"/>
      <c r="P288" s="329"/>
      <c r="Q288" s="329"/>
      <c r="R288" s="329"/>
      <c r="S288" s="329"/>
      <c r="T288" s="329"/>
      <c r="U288" s="329"/>
      <c r="V288" s="329"/>
      <c r="W288" s="329"/>
      <c r="X288" s="329"/>
      <c r="Y288" s="329"/>
      <c r="Z288" s="329"/>
    </row>
    <row r="289" spans="1:26" ht="15.75" customHeight="1" x14ac:dyDescent="0.3">
      <c r="A289" s="329"/>
      <c r="B289" s="329"/>
      <c r="C289" s="329"/>
      <c r="D289" s="329"/>
      <c r="E289" s="329"/>
      <c r="F289" s="329"/>
      <c r="G289" s="329"/>
      <c r="H289" s="354"/>
      <c r="I289" s="354"/>
      <c r="J289" s="354"/>
      <c r="K289" s="354"/>
      <c r="L289" s="354"/>
      <c r="M289" s="329"/>
      <c r="N289" s="329"/>
      <c r="O289" s="329"/>
      <c r="P289" s="329"/>
      <c r="Q289" s="329"/>
      <c r="R289" s="329"/>
      <c r="S289" s="329"/>
      <c r="T289" s="329"/>
      <c r="U289" s="329"/>
      <c r="V289" s="329"/>
      <c r="W289" s="329"/>
      <c r="X289" s="329"/>
      <c r="Y289" s="329"/>
      <c r="Z289" s="329"/>
    </row>
    <row r="290" spans="1:26" ht="15.75" customHeight="1" x14ac:dyDescent="0.3">
      <c r="A290" s="329"/>
      <c r="B290" s="329"/>
      <c r="C290" s="329"/>
      <c r="D290" s="329"/>
      <c r="E290" s="329"/>
      <c r="F290" s="329"/>
      <c r="G290" s="329"/>
      <c r="H290" s="354"/>
      <c r="I290" s="354"/>
      <c r="J290" s="354"/>
      <c r="K290" s="354"/>
      <c r="L290" s="354"/>
      <c r="M290" s="329"/>
      <c r="N290" s="329"/>
      <c r="O290" s="329"/>
      <c r="P290" s="329"/>
      <c r="Q290" s="329"/>
      <c r="R290" s="329"/>
      <c r="S290" s="329"/>
      <c r="T290" s="329"/>
    </row>
    <row r="291" spans="1:26" ht="15.75" customHeight="1" x14ac:dyDescent="0.3">
      <c r="A291" s="329"/>
      <c r="B291" s="329"/>
      <c r="C291" s="329"/>
      <c r="D291" s="329"/>
      <c r="E291" s="329"/>
      <c r="F291" s="329"/>
      <c r="G291" s="329"/>
      <c r="H291" s="354"/>
      <c r="I291" s="354"/>
      <c r="J291" s="354"/>
      <c r="K291" s="354"/>
      <c r="L291" s="354"/>
      <c r="M291" s="329"/>
      <c r="N291" s="329"/>
      <c r="O291" s="329"/>
      <c r="P291" s="329"/>
      <c r="Q291" s="329"/>
      <c r="R291" s="329"/>
      <c r="S291" s="329"/>
      <c r="T291" s="329"/>
    </row>
    <row r="292" spans="1:26" ht="15.75" customHeight="1" x14ac:dyDescent="0.3">
      <c r="A292" s="329"/>
      <c r="B292" s="329"/>
      <c r="C292" s="329"/>
      <c r="D292" s="329"/>
      <c r="E292" s="329"/>
      <c r="F292" s="329"/>
      <c r="G292" s="329"/>
      <c r="H292" s="351"/>
      <c r="I292" s="354"/>
      <c r="J292" s="354"/>
      <c r="K292" s="354"/>
      <c r="L292" s="354"/>
      <c r="M292" s="329"/>
      <c r="N292" s="329"/>
      <c r="O292" s="329"/>
      <c r="P292" s="329"/>
      <c r="Q292" s="329"/>
      <c r="R292" s="329"/>
      <c r="S292" s="329"/>
      <c r="T292" s="329"/>
    </row>
    <row r="293" spans="1:26" ht="15.75" customHeight="1" x14ac:dyDescent="0.3">
      <c r="A293" s="329"/>
      <c r="B293" s="329"/>
      <c r="C293" s="329"/>
      <c r="D293" s="329"/>
      <c r="E293" s="329"/>
      <c r="F293" s="329"/>
      <c r="G293" s="329"/>
      <c r="H293" s="329"/>
      <c r="I293" s="354"/>
      <c r="J293" s="354"/>
      <c r="K293" s="354"/>
      <c r="L293" s="354"/>
      <c r="M293" s="329"/>
      <c r="N293" s="329"/>
      <c r="O293" s="329"/>
      <c r="P293" s="329"/>
      <c r="Q293" s="329"/>
      <c r="R293" s="329"/>
      <c r="S293" s="329"/>
      <c r="T293" s="329"/>
    </row>
    <row r="294" spans="1:26" ht="15.75" customHeight="1" x14ac:dyDescent="0.3">
      <c r="A294" s="329"/>
      <c r="B294" s="329"/>
      <c r="C294" s="329"/>
      <c r="D294" s="329"/>
      <c r="E294" s="329"/>
      <c r="F294" s="329"/>
      <c r="G294" s="329"/>
      <c r="H294" s="329"/>
      <c r="I294" s="354"/>
      <c r="J294" s="354"/>
      <c r="K294" s="354"/>
      <c r="L294" s="354"/>
      <c r="M294" s="329"/>
      <c r="N294" s="329"/>
      <c r="O294" s="329"/>
      <c r="P294" s="329"/>
      <c r="Q294" s="329"/>
      <c r="R294" s="329"/>
      <c r="S294" s="329"/>
      <c r="T294" s="329"/>
    </row>
    <row r="295" spans="1:26" ht="15.75" customHeight="1" x14ac:dyDescent="0.3">
      <c r="A295" s="329"/>
      <c r="B295" s="329"/>
      <c r="C295" s="329"/>
      <c r="D295" s="329"/>
      <c r="E295" s="329"/>
      <c r="F295" s="329"/>
      <c r="G295" s="329"/>
      <c r="H295" s="329"/>
      <c r="I295" s="354"/>
      <c r="J295" s="354"/>
      <c r="K295" s="354"/>
      <c r="L295" s="354"/>
      <c r="M295" s="329"/>
      <c r="N295" s="329"/>
      <c r="O295" s="329"/>
      <c r="P295" s="329"/>
      <c r="Q295" s="329"/>
      <c r="R295" s="329"/>
      <c r="S295" s="329"/>
      <c r="T295" s="329"/>
    </row>
    <row r="296" spans="1:26" ht="15.75" customHeight="1" x14ac:dyDescent="0.3">
      <c r="A296" s="329"/>
      <c r="B296" s="329"/>
      <c r="C296" s="329"/>
      <c r="D296" s="329"/>
      <c r="E296" s="329"/>
      <c r="F296" s="329"/>
      <c r="G296" s="329"/>
      <c r="H296" s="329"/>
      <c r="I296" s="354"/>
      <c r="J296" s="354"/>
      <c r="K296" s="354"/>
      <c r="L296" s="354"/>
      <c r="M296" s="329"/>
      <c r="N296" s="329"/>
      <c r="O296" s="329"/>
      <c r="P296" s="329"/>
      <c r="Q296" s="329"/>
      <c r="R296" s="329"/>
      <c r="S296" s="329"/>
      <c r="T296" s="329"/>
    </row>
    <row r="297" spans="1:26" ht="15.75" customHeight="1" x14ac:dyDescent="0.3">
      <c r="A297" s="329"/>
      <c r="B297" s="329"/>
      <c r="C297" s="329"/>
      <c r="D297" s="329"/>
      <c r="E297" s="329"/>
      <c r="F297" s="329"/>
      <c r="G297" s="329"/>
      <c r="H297" s="329"/>
      <c r="I297" s="354"/>
      <c r="J297" s="354"/>
      <c r="K297" s="354"/>
      <c r="L297" s="354"/>
      <c r="M297" s="329"/>
      <c r="N297" s="329"/>
      <c r="O297" s="329"/>
      <c r="P297" s="329"/>
      <c r="Q297" s="329"/>
      <c r="R297" s="329"/>
      <c r="S297" s="329"/>
      <c r="T297" s="329"/>
    </row>
    <row r="298" spans="1:26" ht="15.75" customHeight="1" x14ac:dyDescent="0.3">
      <c r="A298" s="329"/>
      <c r="B298" s="329"/>
      <c r="C298" s="329"/>
      <c r="D298" s="329"/>
      <c r="E298" s="329"/>
      <c r="F298" s="329"/>
      <c r="G298" s="329"/>
      <c r="H298" s="329"/>
      <c r="I298" s="354"/>
      <c r="J298" s="354"/>
      <c r="K298" s="354"/>
      <c r="L298" s="354"/>
      <c r="M298" s="329"/>
      <c r="N298" s="329"/>
      <c r="O298" s="329"/>
      <c r="P298" s="329"/>
      <c r="Q298" s="329"/>
      <c r="R298" s="329"/>
      <c r="S298" s="329"/>
      <c r="T298" s="329"/>
    </row>
    <row r="299" spans="1:26" ht="15.75" customHeight="1" x14ac:dyDescent="0.3">
      <c r="A299" s="329"/>
      <c r="B299" s="329"/>
      <c r="C299" s="329"/>
      <c r="D299" s="329"/>
      <c r="E299" s="329"/>
      <c r="F299" s="329"/>
      <c r="G299" s="329"/>
      <c r="H299" s="329"/>
      <c r="I299" s="354"/>
      <c r="J299" s="354"/>
      <c r="K299" s="354"/>
      <c r="L299" s="354"/>
      <c r="M299" s="329"/>
      <c r="N299" s="329"/>
      <c r="O299" s="329"/>
      <c r="P299" s="329"/>
      <c r="Q299" s="329"/>
      <c r="R299" s="329"/>
      <c r="S299" s="329"/>
      <c r="T299" s="329"/>
    </row>
    <row r="300" spans="1:26" ht="15.75" customHeight="1" x14ac:dyDescent="0.3">
      <c r="A300" s="329"/>
      <c r="B300" s="329"/>
      <c r="C300" s="329"/>
      <c r="D300" s="329"/>
      <c r="E300" s="329"/>
      <c r="F300" s="329"/>
      <c r="G300" s="329"/>
      <c r="H300" s="329"/>
      <c r="I300" s="354"/>
      <c r="J300" s="354"/>
      <c r="K300" s="354"/>
      <c r="L300" s="354"/>
      <c r="M300" s="329"/>
      <c r="N300" s="329"/>
      <c r="O300" s="329"/>
      <c r="P300" s="329"/>
      <c r="Q300" s="329"/>
      <c r="R300" s="329"/>
      <c r="S300" s="329"/>
      <c r="T300" s="329"/>
    </row>
    <row r="301" spans="1:26" ht="15.75" customHeight="1" x14ac:dyDescent="0.3">
      <c r="A301" s="329"/>
      <c r="B301" s="329"/>
      <c r="C301" s="329"/>
      <c r="D301" s="329"/>
      <c r="E301" s="329"/>
      <c r="F301" s="329"/>
      <c r="G301" s="329"/>
      <c r="H301" s="329"/>
      <c r="I301" s="354"/>
      <c r="J301" s="354"/>
      <c r="K301" s="354"/>
      <c r="L301" s="354"/>
      <c r="M301" s="329"/>
      <c r="N301" s="329"/>
      <c r="O301" s="329"/>
      <c r="P301" s="329"/>
      <c r="Q301" s="329"/>
      <c r="R301" s="329"/>
      <c r="S301" s="329"/>
      <c r="T301" s="329"/>
    </row>
    <row r="302" spans="1:26" ht="15.75" customHeight="1" x14ac:dyDescent="0.3">
      <c r="A302" s="329"/>
      <c r="B302" s="329"/>
      <c r="C302" s="329"/>
      <c r="D302" s="329"/>
      <c r="E302" s="329"/>
      <c r="F302" s="329"/>
      <c r="G302" s="329"/>
      <c r="H302" s="329"/>
      <c r="I302" s="354"/>
      <c r="J302" s="354"/>
      <c r="K302" s="354"/>
      <c r="L302" s="354"/>
      <c r="M302" s="329"/>
      <c r="N302" s="329"/>
      <c r="O302" s="329"/>
      <c r="P302" s="329"/>
      <c r="Q302" s="329"/>
      <c r="R302" s="329"/>
      <c r="S302" s="329"/>
      <c r="T302" s="329"/>
    </row>
    <row r="303" spans="1:26" ht="15.75" customHeight="1" x14ac:dyDescent="0.3">
      <c r="A303" s="329"/>
      <c r="B303" s="329"/>
      <c r="C303" s="329"/>
      <c r="D303" s="329"/>
      <c r="E303" s="329"/>
      <c r="F303" s="329"/>
      <c r="G303" s="329"/>
      <c r="H303" s="329"/>
      <c r="I303" s="354"/>
      <c r="J303" s="354"/>
      <c r="K303" s="354"/>
      <c r="L303" s="354"/>
      <c r="M303" s="329"/>
      <c r="N303" s="329"/>
      <c r="O303" s="329"/>
      <c r="P303" s="329"/>
      <c r="Q303" s="329"/>
      <c r="R303" s="329"/>
      <c r="S303" s="329"/>
      <c r="T303" s="329"/>
    </row>
    <row r="304" spans="1:26" ht="15.75" customHeight="1" x14ac:dyDescent="0.3">
      <c r="A304" s="329"/>
      <c r="B304" s="329"/>
      <c r="C304" s="329"/>
      <c r="D304" s="329"/>
      <c r="E304" s="329"/>
      <c r="F304" s="329"/>
      <c r="G304" s="329"/>
      <c r="H304" s="366"/>
      <c r="I304" s="354"/>
      <c r="J304" s="354"/>
      <c r="K304" s="354"/>
      <c r="L304" s="354"/>
      <c r="M304" s="329"/>
      <c r="N304" s="329"/>
      <c r="O304" s="329"/>
      <c r="P304" s="329"/>
      <c r="Q304" s="329"/>
      <c r="R304" s="329"/>
      <c r="S304" s="329"/>
      <c r="T304" s="329"/>
    </row>
    <row r="305" spans="1:26" ht="15.75" customHeight="1" x14ac:dyDescent="0.3">
      <c r="A305" s="329"/>
      <c r="B305" s="329"/>
      <c r="C305" s="329"/>
      <c r="D305" s="329"/>
      <c r="E305" s="329"/>
      <c r="F305" s="329"/>
      <c r="G305" s="329"/>
      <c r="H305" s="329"/>
      <c r="I305" s="354"/>
      <c r="J305" s="354"/>
      <c r="K305" s="354"/>
      <c r="L305" s="354"/>
      <c r="M305" s="329"/>
      <c r="N305" s="329"/>
      <c r="O305" s="329"/>
      <c r="P305" s="329"/>
      <c r="Q305" s="329"/>
      <c r="R305" s="329"/>
      <c r="S305" s="329"/>
      <c r="T305" s="329"/>
    </row>
    <row r="306" spans="1:26" ht="15.75" customHeight="1" x14ac:dyDescent="0.3">
      <c r="A306" s="329"/>
      <c r="B306" s="329"/>
      <c r="C306" s="329"/>
      <c r="D306" s="329"/>
      <c r="E306" s="329"/>
      <c r="F306" s="329"/>
      <c r="G306" s="329"/>
      <c r="H306" s="329"/>
      <c r="I306" s="354"/>
      <c r="J306" s="354"/>
      <c r="K306" s="354"/>
      <c r="L306" s="354"/>
      <c r="M306" s="329"/>
      <c r="N306" s="329"/>
      <c r="O306" s="329"/>
      <c r="P306" s="329"/>
      <c r="Q306" s="329"/>
      <c r="R306" s="329"/>
      <c r="S306" s="329"/>
      <c r="T306" s="329"/>
    </row>
    <row r="307" spans="1:26" ht="15.75" customHeight="1" x14ac:dyDescent="0.3">
      <c r="A307" s="329"/>
      <c r="B307" s="329"/>
      <c r="C307" s="329"/>
      <c r="D307" s="329"/>
      <c r="E307" s="329"/>
      <c r="F307" s="329"/>
      <c r="G307" s="329"/>
      <c r="H307" s="329"/>
      <c r="I307" s="354"/>
      <c r="J307" s="354"/>
      <c r="K307" s="354"/>
      <c r="L307" s="354"/>
      <c r="M307" s="329"/>
      <c r="N307" s="329"/>
      <c r="O307" s="329"/>
      <c r="P307" s="329"/>
      <c r="Q307" s="329"/>
      <c r="R307" s="329"/>
      <c r="S307" s="329"/>
      <c r="T307" s="329"/>
    </row>
    <row r="308" spans="1:26" ht="15.75" customHeight="1" x14ac:dyDescent="0.3">
      <c r="A308" s="329"/>
      <c r="B308" s="329"/>
      <c r="C308" s="329"/>
      <c r="D308" s="329"/>
      <c r="E308" s="329"/>
      <c r="F308" s="329"/>
      <c r="G308" s="329"/>
      <c r="H308" s="329"/>
      <c r="I308" s="354"/>
      <c r="J308" s="354"/>
      <c r="K308" s="354"/>
      <c r="L308" s="354"/>
      <c r="M308" s="329"/>
      <c r="N308" s="329"/>
      <c r="O308" s="329"/>
      <c r="P308" s="329"/>
      <c r="Q308" s="329"/>
      <c r="R308" s="329"/>
      <c r="S308" s="329"/>
      <c r="T308" s="329"/>
    </row>
    <row r="309" spans="1:26" ht="15.75" customHeight="1" x14ac:dyDescent="0.3">
      <c r="A309" s="329"/>
      <c r="B309" s="329"/>
      <c r="C309" s="329"/>
      <c r="D309" s="329"/>
      <c r="E309" s="329"/>
      <c r="F309" s="329"/>
      <c r="G309" s="329"/>
      <c r="H309" s="329"/>
      <c r="I309" s="351"/>
      <c r="J309" s="351"/>
      <c r="K309" s="351"/>
      <c r="L309" s="351"/>
      <c r="M309" s="329"/>
      <c r="N309" s="329"/>
      <c r="O309" s="329"/>
      <c r="P309" s="329"/>
      <c r="Q309" s="329"/>
      <c r="R309" s="329"/>
      <c r="S309" s="329"/>
      <c r="T309" s="329"/>
    </row>
    <row r="310" spans="1:26" ht="15.75" customHeight="1" x14ac:dyDescent="0.3">
      <c r="A310" s="329"/>
      <c r="B310" s="329"/>
      <c r="C310" s="329"/>
      <c r="D310" s="329"/>
      <c r="E310" s="329"/>
      <c r="F310" s="329"/>
      <c r="G310" s="329"/>
      <c r="H310" s="329"/>
      <c r="I310" s="329"/>
      <c r="J310" s="329"/>
      <c r="K310" s="329"/>
      <c r="L310" s="329"/>
      <c r="M310" s="329"/>
      <c r="N310" s="329"/>
      <c r="O310" s="329"/>
      <c r="P310" s="329"/>
      <c r="Q310" s="329"/>
      <c r="R310" s="329"/>
      <c r="S310" s="329"/>
      <c r="T310" s="329"/>
    </row>
    <row r="311" spans="1:26" ht="15.75" customHeight="1" x14ac:dyDescent="0.3">
      <c r="A311" s="329"/>
      <c r="B311" s="329"/>
      <c r="C311" s="329"/>
      <c r="D311" s="329"/>
      <c r="E311" s="329"/>
      <c r="F311" s="329"/>
      <c r="G311" s="329"/>
      <c r="H311" s="329"/>
      <c r="I311" s="329"/>
      <c r="J311" s="329"/>
      <c r="K311" s="329"/>
      <c r="L311" s="329"/>
      <c r="M311" s="329"/>
      <c r="N311" s="329"/>
      <c r="O311" s="329"/>
      <c r="P311" s="329"/>
      <c r="Q311" s="329"/>
      <c r="R311" s="329"/>
      <c r="S311" s="329"/>
      <c r="T311" s="329"/>
    </row>
    <row r="312" spans="1:26" ht="15.75" customHeight="1" x14ac:dyDescent="0.3">
      <c r="A312" s="329"/>
      <c r="B312" s="329"/>
      <c r="C312" s="329"/>
      <c r="D312" s="329"/>
      <c r="E312" s="329"/>
      <c r="F312" s="329"/>
      <c r="G312" s="329"/>
      <c r="H312" s="329"/>
      <c r="I312" s="329"/>
      <c r="J312" s="329"/>
      <c r="K312" s="329"/>
      <c r="L312" s="329"/>
      <c r="M312" s="329"/>
      <c r="N312" s="329"/>
      <c r="O312" s="329"/>
      <c r="P312" s="329"/>
      <c r="Q312" s="329"/>
      <c r="R312" s="329"/>
      <c r="S312" s="329"/>
      <c r="T312" s="329"/>
      <c r="U312" s="329"/>
      <c r="V312" s="329"/>
      <c r="W312" s="329"/>
      <c r="X312" s="329"/>
      <c r="Y312" s="329"/>
      <c r="Z312" s="329"/>
    </row>
    <row r="313" spans="1:26" ht="15.75" customHeight="1" x14ac:dyDescent="0.3">
      <c r="A313" s="329"/>
      <c r="B313" s="329"/>
      <c r="C313" s="329"/>
      <c r="D313" s="329"/>
      <c r="E313" s="329"/>
      <c r="F313" s="329"/>
      <c r="G313" s="329"/>
      <c r="H313" s="329"/>
      <c r="I313" s="329"/>
      <c r="J313" s="329"/>
      <c r="K313" s="329"/>
      <c r="L313" s="329"/>
      <c r="M313" s="329"/>
      <c r="N313" s="329"/>
      <c r="O313" s="329"/>
      <c r="P313" s="329"/>
      <c r="Q313" s="329"/>
      <c r="R313" s="329"/>
      <c r="S313" s="329"/>
      <c r="T313" s="329"/>
      <c r="U313" s="329"/>
      <c r="V313" s="329"/>
      <c r="W313" s="329"/>
      <c r="X313" s="329"/>
      <c r="Y313" s="329"/>
      <c r="Z313" s="329"/>
    </row>
    <row r="314" spans="1:26" ht="15.75" customHeight="1" x14ac:dyDescent="0.3">
      <c r="A314" s="329"/>
      <c r="B314" s="329"/>
      <c r="C314" s="329"/>
      <c r="D314" s="329"/>
      <c r="E314" s="329"/>
      <c r="F314" s="329"/>
      <c r="G314" s="329"/>
      <c r="H314" s="329"/>
      <c r="I314" s="329"/>
      <c r="J314" s="329"/>
      <c r="K314" s="329"/>
      <c r="L314" s="329"/>
      <c r="M314" s="329"/>
      <c r="N314" s="329"/>
      <c r="O314" s="329"/>
      <c r="P314" s="329"/>
      <c r="Q314" s="329"/>
      <c r="R314" s="329"/>
      <c r="S314" s="329"/>
      <c r="T314" s="329"/>
      <c r="U314" s="329"/>
      <c r="V314" s="329"/>
      <c r="W314" s="329"/>
      <c r="X314" s="329"/>
      <c r="Y314" s="329"/>
      <c r="Z314" s="329"/>
    </row>
    <row r="315" spans="1:26" ht="15.75" customHeight="1" x14ac:dyDescent="0.3">
      <c r="A315" s="329"/>
      <c r="B315" s="329"/>
      <c r="C315" s="329"/>
      <c r="D315" s="329"/>
      <c r="E315" s="329"/>
      <c r="F315" s="329"/>
      <c r="G315" s="329"/>
      <c r="H315" s="329"/>
      <c r="I315" s="329"/>
      <c r="J315" s="329"/>
      <c r="K315" s="329"/>
      <c r="L315" s="329"/>
      <c r="M315" s="329"/>
      <c r="N315" s="329"/>
      <c r="O315" s="329"/>
      <c r="P315" s="329"/>
      <c r="Q315" s="329"/>
      <c r="R315" s="329"/>
      <c r="S315" s="329"/>
      <c r="T315" s="329"/>
      <c r="U315" s="329"/>
      <c r="V315" s="329"/>
      <c r="W315" s="329"/>
      <c r="X315" s="329"/>
      <c r="Y315" s="329"/>
      <c r="Z315" s="329"/>
    </row>
    <row r="316" spans="1:26" ht="15.75" customHeight="1" x14ac:dyDescent="0.3">
      <c r="A316" s="329"/>
      <c r="B316" s="329"/>
      <c r="C316" s="329"/>
      <c r="D316" s="329"/>
      <c r="E316" s="329"/>
      <c r="F316" s="329"/>
      <c r="G316" s="329"/>
      <c r="H316" s="329"/>
      <c r="I316" s="329"/>
      <c r="J316" s="329"/>
      <c r="K316" s="329"/>
      <c r="L316" s="329"/>
      <c r="M316" s="329"/>
      <c r="N316" s="329"/>
      <c r="O316" s="329"/>
      <c r="P316" s="329"/>
      <c r="Q316" s="329"/>
      <c r="R316" s="329"/>
      <c r="S316" s="329"/>
      <c r="T316" s="329"/>
      <c r="U316" s="329"/>
      <c r="V316" s="329"/>
      <c r="W316" s="329"/>
      <c r="X316" s="329"/>
      <c r="Y316" s="329"/>
      <c r="Z316" s="329"/>
    </row>
    <row r="317" spans="1:26" ht="15.75" customHeight="1" x14ac:dyDescent="0.3">
      <c r="A317" s="329"/>
      <c r="B317" s="329"/>
      <c r="C317" s="329"/>
      <c r="D317" s="329"/>
      <c r="E317" s="329"/>
      <c r="F317" s="329"/>
      <c r="G317" s="329"/>
      <c r="H317" s="329"/>
      <c r="I317" s="329"/>
      <c r="J317" s="329"/>
      <c r="K317" s="329"/>
      <c r="L317" s="329"/>
      <c r="M317" s="329"/>
      <c r="N317" s="329"/>
      <c r="O317" s="329"/>
      <c r="P317" s="329"/>
      <c r="Q317" s="329"/>
      <c r="R317" s="329"/>
      <c r="S317" s="329"/>
      <c r="T317" s="329"/>
      <c r="U317" s="329"/>
      <c r="V317" s="329"/>
      <c r="W317" s="329"/>
      <c r="X317" s="329"/>
      <c r="Y317" s="329"/>
      <c r="Z317" s="329"/>
    </row>
    <row r="318" spans="1:26" ht="15.75" customHeight="1" x14ac:dyDescent="0.3">
      <c r="A318" s="329"/>
      <c r="B318" s="329"/>
      <c r="C318" s="329"/>
      <c r="D318" s="329"/>
      <c r="E318" s="329"/>
      <c r="F318" s="329"/>
      <c r="G318" s="329"/>
      <c r="H318" s="329"/>
      <c r="I318" s="329"/>
      <c r="J318" s="329"/>
      <c r="K318" s="329"/>
      <c r="L318" s="329"/>
      <c r="M318" s="329"/>
      <c r="N318" s="329"/>
      <c r="O318" s="329"/>
      <c r="P318" s="329"/>
      <c r="Q318" s="329"/>
      <c r="R318" s="329"/>
      <c r="S318" s="329"/>
      <c r="T318" s="329"/>
      <c r="U318" s="329"/>
      <c r="V318" s="329"/>
      <c r="W318" s="329"/>
      <c r="X318" s="329"/>
      <c r="Y318" s="329"/>
      <c r="Z318" s="329"/>
    </row>
    <row r="319" spans="1:26" ht="15.75" customHeight="1" x14ac:dyDescent="0.3">
      <c r="A319" s="329"/>
      <c r="B319" s="329"/>
      <c r="C319" s="329"/>
      <c r="D319" s="329"/>
      <c r="E319" s="329"/>
      <c r="F319" s="329"/>
      <c r="G319" s="329"/>
      <c r="H319" s="329"/>
      <c r="I319" s="329"/>
      <c r="J319" s="329"/>
      <c r="K319" s="329"/>
      <c r="L319" s="329"/>
      <c r="M319" s="329"/>
      <c r="N319" s="329"/>
      <c r="O319" s="329"/>
      <c r="P319" s="329"/>
      <c r="Q319" s="329"/>
      <c r="R319" s="329"/>
      <c r="S319" s="329"/>
      <c r="T319" s="329"/>
      <c r="U319" s="329"/>
      <c r="V319" s="329"/>
      <c r="W319" s="329"/>
      <c r="X319" s="329"/>
      <c r="Y319" s="329"/>
      <c r="Z319" s="329"/>
    </row>
    <row r="320" spans="1:26" ht="15.75" customHeight="1" x14ac:dyDescent="0.3">
      <c r="A320" s="329"/>
      <c r="B320" s="329"/>
      <c r="C320" s="329"/>
      <c r="D320" s="329"/>
      <c r="E320" s="329"/>
      <c r="F320" s="329"/>
      <c r="G320" s="329"/>
      <c r="H320" s="329"/>
      <c r="I320" s="329"/>
      <c r="J320" s="329"/>
      <c r="K320" s="329"/>
      <c r="L320" s="329"/>
      <c r="M320" s="329"/>
      <c r="N320" s="329"/>
      <c r="O320" s="329"/>
      <c r="P320" s="329"/>
      <c r="Q320" s="329"/>
      <c r="R320" s="329"/>
      <c r="S320" s="329"/>
      <c r="T320" s="329"/>
      <c r="U320" s="329"/>
      <c r="V320" s="329"/>
      <c r="W320" s="329"/>
      <c r="X320" s="329"/>
      <c r="Y320" s="329"/>
      <c r="Z320" s="329"/>
    </row>
    <row r="321" spans="1:26" ht="15.75" customHeight="1" x14ac:dyDescent="0.3">
      <c r="A321" s="329"/>
      <c r="B321" s="329"/>
      <c r="C321" s="329"/>
      <c r="D321" s="329"/>
      <c r="E321" s="329"/>
      <c r="F321" s="329"/>
      <c r="G321" s="329"/>
      <c r="H321" s="329"/>
      <c r="I321" s="367"/>
      <c r="J321" s="368"/>
      <c r="K321" s="368"/>
      <c r="L321" s="368"/>
      <c r="M321" s="329"/>
      <c r="N321" s="329"/>
      <c r="O321" s="329"/>
      <c r="P321" s="329"/>
      <c r="Q321" s="329"/>
      <c r="R321" s="329"/>
      <c r="S321" s="329"/>
      <c r="T321" s="329"/>
      <c r="U321" s="329"/>
      <c r="V321" s="329"/>
      <c r="W321" s="329"/>
      <c r="X321" s="329"/>
      <c r="Y321" s="329"/>
      <c r="Z321" s="329"/>
    </row>
    <row r="322" spans="1:26" ht="15.75" customHeight="1" x14ac:dyDescent="0.3">
      <c r="A322" s="329"/>
      <c r="B322" s="329"/>
      <c r="C322" s="329"/>
      <c r="D322" s="329"/>
      <c r="E322" s="329"/>
      <c r="F322" s="329"/>
      <c r="G322" s="329"/>
      <c r="H322" s="329"/>
      <c r="I322" s="329"/>
      <c r="J322" s="329"/>
      <c r="K322" s="329"/>
      <c r="L322" s="329"/>
      <c r="M322" s="329"/>
      <c r="N322" s="329"/>
      <c r="O322" s="329"/>
      <c r="P322" s="329"/>
      <c r="Q322" s="329"/>
      <c r="R322" s="329"/>
      <c r="S322" s="329"/>
      <c r="T322" s="329"/>
      <c r="U322" s="329"/>
      <c r="V322" s="329"/>
      <c r="W322" s="329"/>
      <c r="X322" s="329"/>
      <c r="Y322" s="329"/>
      <c r="Z322" s="329"/>
    </row>
    <row r="323" spans="1:26" ht="15.75" customHeight="1" x14ac:dyDescent="0.3">
      <c r="A323" s="329"/>
      <c r="B323" s="329"/>
      <c r="C323" s="329"/>
      <c r="D323" s="329"/>
      <c r="E323" s="329"/>
      <c r="F323" s="329"/>
      <c r="G323" s="329"/>
      <c r="H323" s="329"/>
      <c r="I323" s="329"/>
      <c r="J323" s="329"/>
      <c r="K323" s="329"/>
      <c r="L323" s="329"/>
      <c r="M323" s="329"/>
      <c r="N323" s="329"/>
      <c r="O323" s="329"/>
      <c r="P323" s="329"/>
      <c r="Q323" s="329"/>
      <c r="R323" s="329"/>
      <c r="S323" s="329"/>
      <c r="T323" s="329"/>
      <c r="U323" s="329"/>
      <c r="V323" s="329"/>
      <c r="W323" s="329"/>
      <c r="X323" s="329"/>
      <c r="Y323" s="329"/>
      <c r="Z323" s="329"/>
    </row>
    <row r="324" spans="1:26" ht="15.75" customHeight="1" x14ac:dyDescent="0.3">
      <c r="A324" s="329"/>
      <c r="B324" s="329"/>
      <c r="C324" s="329"/>
      <c r="D324" s="329"/>
      <c r="E324" s="329"/>
      <c r="F324" s="329"/>
      <c r="G324" s="329"/>
      <c r="H324" s="329"/>
      <c r="I324" s="329"/>
      <c r="J324" s="329"/>
      <c r="K324" s="329"/>
      <c r="L324" s="329"/>
      <c r="M324" s="329"/>
      <c r="N324" s="329"/>
      <c r="O324" s="329"/>
      <c r="P324" s="329"/>
      <c r="Q324" s="329"/>
      <c r="R324" s="329"/>
      <c r="S324" s="329"/>
      <c r="T324" s="329"/>
      <c r="U324" s="329"/>
      <c r="V324" s="329"/>
      <c r="W324" s="329"/>
      <c r="X324" s="329"/>
      <c r="Y324" s="329"/>
      <c r="Z324" s="329"/>
    </row>
    <row r="325" spans="1:26" ht="15.75" customHeight="1" x14ac:dyDescent="0.3">
      <c r="A325" s="329"/>
      <c r="B325" s="329"/>
      <c r="C325" s="329"/>
      <c r="D325" s="329"/>
      <c r="E325" s="329"/>
      <c r="F325" s="329"/>
      <c r="G325" s="329"/>
      <c r="H325" s="329"/>
      <c r="I325" s="329"/>
      <c r="J325" s="329"/>
      <c r="K325" s="329"/>
      <c r="L325" s="329"/>
      <c r="M325" s="329"/>
      <c r="N325" s="329"/>
      <c r="O325" s="329"/>
      <c r="P325" s="329"/>
      <c r="Q325" s="329"/>
      <c r="R325" s="329"/>
      <c r="S325" s="329"/>
      <c r="T325" s="329"/>
      <c r="U325" s="329"/>
      <c r="V325" s="329"/>
      <c r="W325" s="329"/>
      <c r="X325" s="329"/>
      <c r="Y325" s="329"/>
      <c r="Z325" s="329"/>
    </row>
    <row r="326" spans="1:26" ht="15.75" customHeight="1" x14ac:dyDescent="0.3">
      <c r="A326" s="329"/>
      <c r="B326" s="329"/>
      <c r="C326" s="329"/>
      <c r="D326" s="329"/>
      <c r="E326" s="329"/>
      <c r="F326" s="329"/>
      <c r="G326" s="329"/>
      <c r="H326" s="329"/>
      <c r="I326" s="329"/>
      <c r="J326" s="329"/>
      <c r="K326" s="329"/>
      <c r="L326" s="329"/>
      <c r="M326" s="329"/>
      <c r="N326" s="329"/>
      <c r="O326" s="329"/>
      <c r="P326" s="329"/>
      <c r="Q326" s="329"/>
      <c r="R326" s="329"/>
      <c r="S326" s="329"/>
      <c r="T326" s="329"/>
      <c r="U326" s="329"/>
      <c r="V326" s="329"/>
      <c r="W326" s="329"/>
      <c r="X326" s="329"/>
      <c r="Y326" s="329"/>
      <c r="Z326" s="329"/>
    </row>
    <row r="327" spans="1:26" ht="15.75" customHeight="1" x14ac:dyDescent="0.3">
      <c r="A327" s="329"/>
      <c r="B327" s="329"/>
      <c r="C327" s="329"/>
      <c r="D327" s="329"/>
      <c r="E327" s="329"/>
      <c r="F327" s="329"/>
      <c r="G327" s="329"/>
      <c r="H327" s="329"/>
      <c r="I327" s="329"/>
      <c r="J327" s="329"/>
      <c r="K327" s="329"/>
      <c r="L327" s="329"/>
      <c r="M327" s="329"/>
      <c r="N327" s="329"/>
      <c r="O327" s="329"/>
      <c r="P327" s="329"/>
      <c r="Q327" s="329"/>
      <c r="R327" s="329"/>
      <c r="S327" s="329"/>
      <c r="T327" s="329"/>
      <c r="U327" s="329"/>
      <c r="V327" s="329"/>
      <c r="W327" s="329"/>
      <c r="X327" s="329"/>
      <c r="Y327" s="329"/>
      <c r="Z327" s="329"/>
    </row>
    <row r="328" spans="1:26" ht="15.75" customHeight="1" x14ac:dyDescent="0.3">
      <c r="A328" s="329"/>
      <c r="B328" s="329"/>
      <c r="C328" s="329"/>
      <c r="D328" s="329"/>
      <c r="E328" s="329"/>
      <c r="F328" s="329"/>
      <c r="G328" s="329"/>
      <c r="H328" s="329"/>
      <c r="I328" s="329"/>
      <c r="J328" s="329"/>
      <c r="K328" s="329"/>
      <c r="L328" s="329"/>
      <c r="M328" s="329"/>
      <c r="N328" s="329"/>
      <c r="O328" s="329"/>
      <c r="P328" s="329"/>
      <c r="Q328" s="329"/>
      <c r="R328" s="329"/>
      <c r="S328" s="329"/>
      <c r="T328" s="329"/>
      <c r="U328" s="329"/>
      <c r="V328" s="329"/>
      <c r="W328" s="329"/>
      <c r="X328" s="329"/>
      <c r="Y328" s="329"/>
      <c r="Z328" s="329"/>
    </row>
    <row r="329" spans="1:26" ht="15.75" customHeight="1" x14ac:dyDescent="0.3">
      <c r="A329" s="329"/>
      <c r="B329" s="329"/>
      <c r="C329" s="329"/>
      <c r="D329" s="329"/>
      <c r="E329" s="329"/>
      <c r="F329" s="329"/>
      <c r="G329" s="329"/>
      <c r="H329" s="329"/>
      <c r="I329" s="329"/>
      <c r="J329" s="329"/>
      <c r="K329" s="329"/>
      <c r="L329" s="329"/>
      <c r="M329" s="329"/>
      <c r="N329" s="329"/>
      <c r="O329" s="329"/>
      <c r="P329" s="329"/>
      <c r="Q329" s="329"/>
      <c r="R329" s="329"/>
      <c r="S329" s="329"/>
      <c r="T329" s="329"/>
      <c r="U329" s="329"/>
      <c r="V329" s="329"/>
      <c r="W329" s="329"/>
      <c r="X329" s="329"/>
      <c r="Y329" s="329"/>
      <c r="Z329" s="329"/>
    </row>
    <row r="330" spans="1:26" ht="15.75" customHeight="1" x14ac:dyDescent="0.3">
      <c r="A330" s="329"/>
      <c r="B330" s="329"/>
      <c r="C330" s="329"/>
      <c r="D330" s="329"/>
      <c r="E330" s="329"/>
      <c r="F330" s="329"/>
      <c r="G330" s="329"/>
      <c r="H330" s="329"/>
      <c r="I330" s="329"/>
      <c r="J330" s="329"/>
      <c r="K330" s="329"/>
      <c r="L330" s="329"/>
      <c r="M330" s="329"/>
      <c r="N330" s="329"/>
      <c r="O330" s="329"/>
      <c r="P330" s="329"/>
      <c r="Q330" s="329"/>
      <c r="R330" s="329"/>
      <c r="S330" s="329"/>
      <c r="T330" s="329"/>
      <c r="U330" s="329"/>
      <c r="V330" s="329"/>
      <c r="W330" s="329"/>
      <c r="X330" s="329"/>
      <c r="Y330" s="329"/>
      <c r="Z330" s="329"/>
    </row>
    <row r="331" spans="1:26" ht="15.75" customHeight="1" x14ac:dyDescent="0.3">
      <c r="A331" s="329"/>
      <c r="B331" s="329"/>
      <c r="C331" s="329"/>
      <c r="D331" s="329"/>
      <c r="E331" s="329"/>
      <c r="F331" s="329"/>
      <c r="G331" s="329"/>
      <c r="H331" s="329"/>
      <c r="I331" s="329"/>
      <c r="J331" s="329"/>
      <c r="K331" s="329"/>
      <c r="L331" s="329"/>
      <c r="M331" s="329"/>
      <c r="N331" s="329"/>
      <c r="O331" s="329"/>
      <c r="P331" s="329"/>
      <c r="Q331" s="329"/>
      <c r="R331" s="329"/>
      <c r="S331" s="329"/>
      <c r="T331" s="329"/>
      <c r="U331" s="329"/>
      <c r="V331" s="329"/>
      <c r="W331" s="329"/>
      <c r="X331" s="329"/>
      <c r="Y331" s="329"/>
      <c r="Z331" s="329"/>
    </row>
    <row r="332" spans="1:26" ht="15.75" customHeight="1" x14ac:dyDescent="0.3">
      <c r="A332" s="329"/>
      <c r="B332" s="329"/>
      <c r="C332" s="329"/>
      <c r="D332" s="329"/>
      <c r="E332" s="329"/>
      <c r="F332" s="329"/>
      <c r="G332" s="329"/>
      <c r="H332" s="329"/>
      <c r="I332" s="329"/>
      <c r="J332" s="329"/>
      <c r="K332" s="329"/>
      <c r="L332" s="329"/>
      <c r="M332" s="329"/>
      <c r="N332" s="329"/>
      <c r="O332" s="329"/>
      <c r="P332" s="329"/>
      <c r="Q332" s="329"/>
      <c r="R332" s="329"/>
      <c r="S332" s="329"/>
      <c r="T332" s="329"/>
      <c r="U332" s="329"/>
      <c r="V332" s="329"/>
      <c r="W332" s="329"/>
      <c r="X332" s="329"/>
      <c r="Y332" s="329"/>
      <c r="Z332" s="329"/>
    </row>
    <row r="333" spans="1:26" ht="15.75" customHeight="1" x14ac:dyDescent="0.3">
      <c r="A333" s="329"/>
      <c r="B333" s="329"/>
      <c r="C333" s="329"/>
      <c r="D333" s="329"/>
      <c r="E333" s="329"/>
      <c r="F333" s="329"/>
      <c r="G333" s="329"/>
      <c r="H333" s="329"/>
      <c r="I333" s="329"/>
      <c r="J333" s="329"/>
      <c r="K333" s="329"/>
      <c r="L333" s="329"/>
      <c r="M333" s="329"/>
      <c r="N333" s="329"/>
      <c r="O333" s="329"/>
      <c r="P333" s="329"/>
      <c r="Q333" s="329"/>
      <c r="R333" s="329"/>
      <c r="S333" s="329"/>
      <c r="T333" s="329"/>
      <c r="U333" s="329"/>
      <c r="V333" s="329"/>
      <c r="W333" s="329"/>
      <c r="X333" s="329"/>
      <c r="Y333" s="329"/>
      <c r="Z333" s="329"/>
    </row>
    <row r="334" spans="1:26" ht="15.75" customHeight="1" x14ac:dyDescent="0.3">
      <c r="A334" s="329"/>
      <c r="B334" s="329"/>
      <c r="C334" s="329"/>
      <c r="D334" s="329"/>
      <c r="E334" s="329"/>
      <c r="F334" s="329"/>
      <c r="G334" s="329"/>
      <c r="H334" s="329"/>
      <c r="I334" s="329"/>
      <c r="J334" s="329"/>
      <c r="K334" s="329"/>
      <c r="L334" s="329"/>
      <c r="M334" s="329"/>
      <c r="N334" s="329"/>
      <c r="O334" s="329"/>
      <c r="P334" s="329"/>
      <c r="Q334" s="329"/>
      <c r="R334" s="329"/>
      <c r="S334" s="329"/>
      <c r="T334" s="329"/>
      <c r="U334" s="329"/>
      <c r="V334" s="329"/>
      <c r="W334" s="329"/>
      <c r="X334" s="329"/>
      <c r="Y334" s="329"/>
      <c r="Z334" s="329"/>
    </row>
    <row r="335" spans="1:26" ht="15.75" customHeight="1" x14ac:dyDescent="0.3">
      <c r="A335" s="329"/>
      <c r="B335" s="329"/>
      <c r="C335" s="329"/>
      <c r="D335" s="329"/>
      <c r="E335" s="329"/>
      <c r="F335" s="329"/>
      <c r="G335" s="329"/>
      <c r="H335" s="329"/>
      <c r="I335" s="329"/>
      <c r="J335" s="329"/>
      <c r="K335" s="329"/>
      <c r="L335" s="329"/>
      <c r="M335" s="329"/>
      <c r="N335" s="329"/>
      <c r="O335" s="329"/>
      <c r="P335" s="329"/>
      <c r="Q335" s="329"/>
      <c r="R335" s="329"/>
      <c r="S335" s="329"/>
      <c r="T335" s="329"/>
      <c r="U335" s="329"/>
      <c r="V335" s="329"/>
      <c r="W335" s="329"/>
      <c r="X335" s="329"/>
      <c r="Y335" s="329"/>
      <c r="Z335" s="329"/>
    </row>
    <row r="336" spans="1:26" ht="15.75" customHeight="1" x14ac:dyDescent="0.3">
      <c r="A336" s="329"/>
      <c r="B336" s="329"/>
      <c r="C336" s="329"/>
      <c r="D336" s="329"/>
      <c r="E336" s="329"/>
      <c r="F336" s="329"/>
      <c r="G336" s="329"/>
      <c r="H336" s="329"/>
      <c r="I336" s="329"/>
      <c r="J336" s="329"/>
      <c r="K336" s="329"/>
      <c r="L336" s="329"/>
      <c r="M336" s="329"/>
      <c r="N336" s="329"/>
      <c r="O336" s="329"/>
      <c r="P336" s="329"/>
      <c r="Q336" s="329"/>
      <c r="R336" s="329"/>
      <c r="S336" s="329"/>
      <c r="T336" s="329"/>
      <c r="U336" s="329"/>
      <c r="V336" s="329"/>
      <c r="W336" s="329"/>
      <c r="X336" s="329"/>
      <c r="Y336" s="329"/>
      <c r="Z336" s="329"/>
    </row>
    <row r="337" spans="1:26" ht="15.75" customHeight="1" x14ac:dyDescent="0.3">
      <c r="A337" s="329"/>
      <c r="B337" s="329"/>
      <c r="C337" s="329"/>
      <c r="D337" s="329"/>
      <c r="E337" s="329"/>
      <c r="F337" s="329"/>
      <c r="G337" s="329"/>
      <c r="H337" s="329"/>
      <c r="I337" s="329"/>
      <c r="J337" s="329"/>
      <c r="K337" s="329"/>
      <c r="L337" s="329"/>
      <c r="M337" s="329"/>
      <c r="N337" s="329"/>
      <c r="O337" s="329"/>
      <c r="P337" s="329"/>
      <c r="Q337" s="329"/>
      <c r="R337" s="329"/>
      <c r="S337" s="329"/>
      <c r="T337" s="329"/>
      <c r="U337" s="329"/>
      <c r="V337" s="329"/>
      <c r="W337" s="329"/>
      <c r="X337" s="329"/>
      <c r="Y337" s="329"/>
      <c r="Z337" s="329"/>
    </row>
    <row r="338" spans="1:26" ht="15.75" customHeight="1" x14ac:dyDescent="0.3">
      <c r="A338" s="329"/>
      <c r="B338" s="329"/>
      <c r="C338" s="329"/>
      <c r="D338" s="329"/>
      <c r="E338" s="329"/>
      <c r="F338" s="329"/>
      <c r="G338" s="329"/>
      <c r="H338" s="329"/>
      <c r="I338" s="329"/>
      <c r="J338" s="329"/>
      <c r="K338" s="329"/>
      <c r="L338" s="329"/>
      <c r="M338" s="329"/>
      <c r="N338" s="329"/>
      <c r="O338" s="329"/>
      <c r="P338" s="329"/>
      <c r="Q338" s="329"/>
      <c r="R338" s="329"/>
      <c r="S338" s="329"/>
      <c r="T338" s="329"/>
      <c r="U338" s="329"/>
      <c r="V338" s="329"/>
      <c r="W338" s="329"/>
      <c r="X338" s="329"/>
      <c r="Y338" s="329"/>
      <c r="Z338" s="329"/>
    </row>
    <row r="339" spans="1:26" ht="15.75" customHeight="1" x14ac:dyDescent="0.3">
      <c r="A339" s="329"/>
      <c r="B339" s="329"/>
      <c r="C339" s="329"/>
      <c r="D339" s="329"/>
      <c r="E339" s="329"/>
      <c r="F339" s="329"/>
      <c r="G339" s="329"/>
      <c r="H339" s="329"/>
      <c r="I339" s="329"/>
      <c r="J339" s="329"/>
      <c r="K339" s="329"/>
      <c r="L339" s="329"/>
      <c r="M339" s="329"/>
      <c r="N339" s="329"/>
      <c r="O339" s="329"/>
      <c r="P339" s="329"/>
      <c r="Q339" s="329"/>
      <c r="R339" s="329"/>
      <c r="S339" s="329"/>
      <c r="T339" s="329"/>
      <c r="U339" s="329"/>
      <c r="V339" s="329"/>
      <c r="W339" s="329"/>
      <c r="X339" s="329"/>
      <c r="Y339" s="329"/>
      <c r="Z339" s="329"/>
    </row>
    <row r="340" spans="1:26" ht="15.75" customHeight="1" x14ac:dyDescent="0.3">
      <c r="A340" s="329"/>
      <c r="B340" s="329"/>
      <c r="C340" s="329"/>
      <c r="D340" s="329"/>
      <c r="E340" s="329"/>
      <c r="F340" s="329"/>
      <c r="G340" s="329"/>
      <c r="H340" s="329"/>
      <c r="I340" s="329"/>
      <c r="J340" s="329"/>
      <c r="K340" s="329"/>
      <c r="L340" s="329"/>
      <c r="M340" s="329"/>
      <c r="N340" s="329"/>
      <c r="O340" s="329"/>
      <c r="P340" s="329"/>
      <c r="Q340" s="329"/>
      <c r="R340" s="329"/>
      <c r="S340" s="329"/>
      <c r="T340" s="329"/>
      <c r="U340" s="329"/>
      <c r="V340" s="329"/>
      <c r="W340" s="329"/>
      <c r="X340" s="329"/>
      <c r="Y340" s="329"/>
      <c r="Z340" s="329"/>
    </row>
    <row r="341" spans="1:26" ht="15.75" customHeight="1" x14ac:dyDescent="0.3">
      <c r="A341" s="329"/>
      <c r="B341" s="329"/>
      <c r="C341" s="329"/>
      <c r="D341" s="329"/>
      <c r="E341" s="329"/>
      <c r="F341" s="329"/>
      <c r="G341" s="329"/>
      <c r="H341" s="329"/>
      <c r="I341" s="329"/>
      <c r="J341" s="329"/>
      <c r="K341" s="329"/>
      <c r="L341" s="329"/>
      <c r="M341" s="329"/>
      <c r="N341" s="329"/>
      <c r="O341" s="329"/>
      <c r="P341" s="329"/>
      <c r="Q341" s="329"/>
      <c r="R341" s="329"/>
      <c r="S341" s="329"/>
      <c r="T341" s="329"/>
      <c r="U341" s="329"/>
      <c r="V341" s="329"/>
      <c r="W341" s="329"/>
      <c r="X341" s="329"/>
      <c r="Y341" s="329"/>
      <c r="Z341" s="329"/>
    </row>
    <row r="342" spans="1:26" ht="15.75" customHeight="1" x14ac:dyDescent="0.3">
      <c r="A342" s="329"/>
      <c r="B342" s="329"/>
      <c r="C342" s="329"/>
      <c r="D342" s="329"/>
      <c r="E342" s="329"/>
      <c r="F342" s="329"/>
      <c r="G342" s="329"/>
      <c r="H342" s="329"/>
      <c r="I342" s="329"/>
      <c r="J342" s="329"/>
      <c r="K342" s="329"/>
      <c r="L342" s="329"/>
      <c r="M342" s="329"/>
      <c r="N342" s="329"/>
      <c r="O342" s="329"/>
      <c r="P342" s="329"/>
      <c r="Q342" s="329"/>
      <c r="R342" s="329"/>
      <c r="S342" s="329"/>
      <c r="T342" s="329"/>
      <c r="U342" s="329"/>
      <c r="V342" s="329"/>
      <c r="W342" s="329"/>
      <c r="X342" s="329"/>
      <c r="Y342" s="329"/>
      <c r="Z342" s="329"/>
    </row>
    <row r="343" spans="1:26" ht="15.75" customHeight="1" x14ac:dyDescent="0.3">
      <c r="A343" s="329"/>
      <c r="B343" s="329"/>
      <c r="C343" s="329"/>
      <c r="D343" s="329"/>
      <c r="E343" s="329"/>
      <c r="F343" s="329"/>
      <c r="G343" s="329"/>
      <c r="H343" s="329"/>
      <c r="I343" s="329"/>
      <c r="J343" s="329"/>
      <c r="K343" s="329"/>
      <c r="L343" s="329"/>
      <c r="M343" s="329"/>
      <c r="N343" s="329"/>
      <c r="O343" s="329"/>
      <c r="P343" s="329"/>
      <c r="Q343" s="329"/>
      <c r="R343" s="329"/>
      <c r="S343" s="329"/>
      <c r="T343" s="329"/>
      <c r="U343" s="329"/>
      <c r="V343" s="329"/>
      <c r="W343" s="329"/>
      <c r="X343" s="329"/>
      <c r="Y343" s="329"/>
      <c r="Z343" s="329"/>
    </row>
    <row r="344" spans="1:26" ht="15.75" customHeight="1" x14ac:dyDescent="0.3">
      <c r="A344" s="329"/>
      <c r="B344" s="329"/>
      <c r="C344" s="329"/>
      <c r="D344" s="329"/>
      <c r="E344" s="329"/>
      <c r="F344" s="329"/>
      <c r="G344" s="329"/>
      <c r="H344" s="329"/>
      <c r="I344" s="329"/>
      <c r="J344" s="329"/>
      <c r="K344" s="329"/>
      <c r="L344" s="329"/>
      <c r="M344" s="329"/>
      <c r="N344" s="329"/>
      <c r="O344" s="329"/>
      <c r="P344" s="329"/>
      <c r="Q344" s="329"/>
      <c r="R344" s="329"/>
      <c r="S344" s="329"/>
      <c r="T344" s="329"/>
      <c r="U344" s="329"/>
      <c r="V344" s="329"/>
      <c r="W344" s="329"/>
      <c r="X344" s="329"/>
      <c r="Y344" s="329"/>
      <c r="Z344" s="329"/>
    </row>
    <row r="345" spans="1:26" ht="15.75" customHeight="1" x14ac:dyDescent="0.3">
      <c r="A345" s="329"/>
      <c r="B345" s="329"/>
      <c r="C345" s="329"/>
      <c r="D345" s="329"/>
      <c r="E345" s="329"/>
      <c r="F345" s="329"/>
      <c r="G345" s="329"/>
      <c r="H345" s="329"/>
      <c r="I345" s="329"/>
      <c r="J345" s="329"/>
      <c r="K345" s="329"/>
      <c r="L345" s="329"/>
      <c r="M345" s="329"/>
      <c r="N345" s="329"/>
      <c r="O345" s="329"/>
      <c r="P345" s="329"/>
      <c r="Q345" s="329"/>
      <c r="R345" s="329"/>
      <c r="S345" s="329"/>
      <c r="T345" s="329"/>
      <c r="U345" s="329"/>
      <c r="V345" s="329"/>
      <c r="W345" s="329"/>
      <c r="X345" s="329"/>
      <c r="Y345" s="329"/>
      <c r="Z345" s="329"/>
    </row>
    <row r="346" spans="1:26" ht="15.75" customHeight="1" x14ac:dyDescent="0.3">
      <c r="A346" s="329"/>
      <c r="B346" s="329"/>
      <c r="C346" s="329"/>
      <c r="D346" s="329"/>
      <c r="E346" s="329"/>
      <c r="F346" s="329"/>
      <c r="G346" s="329"/>
      <c r="H346" s="329"/>
      <c r="I346" s="329"/>
      <c r="J346" s="329"/>
      <c r="K346" s="329"/>
      <c r="L346" s="329"/>
      <c r="M346" s="329"/>
      <c r="N346" s="329"/>
      <c r="O346" s="329"/>
      <c r="P346" s="329"/>
      <c r="Q346" s="329"/>
      <c r="R346" s="329"/>
      <c r="S346" s="329"/>
      <c r="T346" s="329"/>
      <c r="U346" s="329"/>
      <c r="V346" s="329"/>
      <c r="W346" s="329"/>
      <c r="X346" s="329"/>
      <c r="Y346" s="329"/>
      <c r="Z346" s="329"/>
    </row>
    <row r="347" spans="1:26" ht="15.75" customHeight="1" x14ac:dyDescent="0.3">
      <c r="A347" s="329"/>
      <c r="B347" s="329"/>
      <c r="C347" s="329"/>
      <c r="D347" s="329"/>
      <c r="E347" s="329"/>
      <c r="F347" s="329"/>
      <c r="G347" s="329"/>
      <c r="H347" s="329"/>
      <c r="I347" s="329"/>
      <c r="J347" s="329"/>
      <c r="K347" s="329"/>
      <c r="L347" s="329"/>
      <c r="M347" s="329"/>
      <c r="N347" s="329"/>
      <c r="O347" s="329"/>
      <c r="P347" s="329"/>
      <c r="Q347" s="329"/>
      <c r="R347" s="329"/>
      <c r="S347" s="329"/>
      <c r="T347" s="329"/>
      <c r="U347" s="329"/>
      <c r="V347" s="329"/>
      <c r="W347" s="329"/>
      <c r="X347" s="329"/>
      <c r="Y347" s="329"/>
      <c r="Z347" s="329"/>
    </row>
    <row r="348" spans="1:26" ht="15.75" customHeight="1" x14ac:dyDescent="0.3">
      <c r="A348" s="329"/>
      <c r="B348" s="329"/>
      <c r="C348" s="329"/>
      <c r="D348" s="329"/>
      <c r="E348" s="329"/>
      <c r="F348" s="329"/>
      <c r="G348" s="329"/>
      <c r="H348" s="329"/>
      <c r="I348" s="329"/>
      <c r="J348" s="329"/>
      <c r="K348" s="329"/>
      <c r="L348" s="329"/>
      <c r="M348" s="329"/>
      <c r="N348" s="329"/>
      <c r="O348" s="329"/>
      <c r="P348" s="329"/>
      <c r="Q348" s="329"/>
      <c r="R348" s="329"/>
      <c r="S348" s="329"/>
      <c r="T348" s="329"/>
      <c r="U348" s="329"/>
      <c r="V348" s="329"/>
      <c r="W348" s="329"/>
      <c r="X348" s="329"/>
      <c r="Y348" s="329"/>
      <c r="Z348" s="329"/>
    </row>
    <row r="349" spans="1:26" ht="15.75" customHeight="1" x14ac:dyDescent="0.3">
      <c r="A349" s="329"/>
      <c r="B349" s="329"/>
      <c r="C349" s="329"/>
      <c r="D349" s="329"/>
      <c r="E349" s="329"/>
      <c r="F349" s="329"/>
      <c r="G349" s="329"/>
      <c r="H349" s="329"/>
      <c r="I349" s="329"/>
      <c r="J349" s="329"/>
      <c r="K349" s="329"/>
      <c r="L349" s="329"/>
      <c r="M349" s="329"/>
      <c r="N349" s="329"/>
      <c r="O349" s="329"/>
      <c r="P349" s="329"/>
      <c r="Q349" s="329"/>
      <c r="R349" s="329"/>
      <c r="S349" s="329"/>
      <c r="T349" s="329"/>
      <c r="U349" s="329"/>
      <c r="V349" s="329"/>
      <c r="W349" s="329"/>
      <c r="X349" s="329"/>
      <c r="Y349" s="329"/>
      <c r="Z349" s="329"/>
    </row>
    <row r="350" spans="1:26" ht="15.75" customHeight="1" x14ac:dyDescent="0.3">
      <c r="A350" s="329"/>
      <c r="B350" s="329"/>
      <c r="C350" s="329"/>
      <c r="D350" s="329"/>
      <c r="E350" s="329"/>
      <c r="F350" s="329"/>
      <c r="G350" s="329"/>
      <c r="H350" s="329"/>
      <c r="I350" s="329"/>
      <c r="J350" s="329"/>
      <c r="K350" s="329"/>
      <c r="L350" s="329"/>
      <c r="M350" s="329"/>
      <c r="N350" s="329"/>
      <c r="O350" s="329"/>
      <c r="P350" s="329"/>
      <c r="Q350" s="329"/>
      <c r="R350" s="329"/>
      <c r="S350" s="329"/>
      <c r="T350" s="329"/>
      <c r="U350" s="329"/>
      <c r="V350" s="329"/>
      <c r="W350" s="329"/>
      <c r="X350" s="329"/>
      <c r="Y350" s="329"/>
      <c r="Z350" s="329"/>
    </row>
    <row r="351" spans="1:26" ht="15.75" customHeight="1" x14ac:dyDescent="0.3">
      <c r="A351" s="329"/>
      <c r="B351" s="329"/>
      <c r="C351" s="329"/>
      <c r="D351" s="329"/>
      <c r="E351" s="329"/>
      <c r="F351" s="329"/>
      <c r="G351" s="329"/>
      <c r="H351" s="329"/>
      <c r="I351" s="329"/>
      <c r="J351" s="329"/>
      <c r="K351" s="329"/>
      <c r="L351" s="329"/>
      <c r="M351" s="329"/>
      <c r="N351" s="329"/>
      <c r="O351" s="329"/>
      <c r="P351" s="329"/>
      <c r="Q351" s="329"/>
      <c r="R351" s="329"/>
      <c r="S351" s="329"/>
      <c r="T351" s="329"/>
      <c r="U351" s="329"/>
      <c r="V351" s="329"/>
      <c r="W351" s="329"/>
      <c r="X351" s="329"/>
      <c r="Y351" s="329"/>
      <c r="Z351" s="329"/>
    </row>
    <row r="352" spans="1:26" ht="15.75" customHeight="1" x14ac:dyDescent="0.3">
      <c r="A352" s="329"/>
      <c r="B352" s="329"/>
      <c r="C352" s="329"/>
      <c r="D352" s="329"/>
      <c r="E352" s="329"/>
      <c r="F352" s="329"/>
      <c r="G352" s="329"/>
      <c r="H352" s="329"/>
      <c r="I352" s="329"/>
      <c r="J352" s="329"/>
      <c r="K352" s="329"/>
      <c r="L352" s="329"/>
      <c r="M352" s="329"/>
      <c r="N352" s="329"/>
      <c r="O352" s="329"/>
      <c r="P352" s="329"/>
      <c r="Q352" s="329"/>
      <c r="R352" s="329"/>
      <c r="S352" s="329"/>
      <c r="T352" s="329"/>
      <c r="U352" s="329"/>
      <c r="V352" s="329"/>
      <c r="W352" s="329"/>
      <c r="X352" s="329"/>
      <c r="Y352" s="329"/>
      <c r="Z352" s="329"/>
    </row>
    <row r="353" spans="1:26" ht="15.75" customHeight="1" x14ac:dyDescent="0.3">
      <c r="A353" s="329"/>
      <c r="B353" s="329"/>
      <c r="C353" s="329"/>
      <c r="D353" s="329"/>
      <c r="E353" s="329"/>
      <c r="F353" s="329"/>
      <c r="G353" s="329"/>
      <c r="H353" s="329"/>
      <c r="I353" s="329"/>
      <c r="J353" s="329"/>
      <c r="K353" s="329"/>
      <c r="L353" s="329"/>
      <c r="M353" s="329"/>
      <c r="N353" s="329"/>
      <c r="O353" s="329"/>
      <c r="P353" s="329"/>
      <c r="Q353" s="329"/>
      <c r="R353" s="329"/>
      <c r="S353" s="329"/>
      <c r="T353" s="329"/>
      <c r="U353" s="329"/>
      <c r="V353" s="329"/>
      <c r="W353" s="329"/>
      <c r="X353" s="329"/>
      <c r="Y353" s="329"/>
      <c r="Z353" s="329"/>
    </row>
    <row r="354" spans="1:26" ht="15.75" customHeight="1" x14ac:dyDescent="0.3">
      <c r="A354" s="329"/>
      <c r="B354" s="329"/>
      <c r="C354" s="329"/>
      <c r="D354" s="329"/>
      <c r="E354" s="329"/>
      <c r="F354" s="329"/>
      <c r="G354" s="329"/>
      <c r="H354" s="329"/>
      <c r="I354" s="329"/>
      <c r="J354" s="329"/>
      <c r="K354" s="329"/>
      <c r="L354" s="329"/>
      <c r="M354" s="329"/>
      <c r="N354" s="329"/>
      <c r="O354" s="329"/>
      <c r="P354" s="329"/>
      <c r="Q354" s="329"/>
      <c r="R354" s="329"/>
      <c r="S354" s="329"/>
      <c r="T354" s="329"/>
      <c r="U354" s="329"/>
      <c r="V354" s="329"/>
      <c r="W354" s="329"/>
      <c r="X354" s="329"/>
      <c r="Y354" s="329"/>
      <c r="Z354" s="329"/>
    </row>
    <row r="355" spans="1:26" ht="15.75" customHeight="1" x14ac:dyDescent="0.3">
      <c r="A355" s="329"/>
      <c r="B355" s="329"/>
      <c r="C355" s="329"/>
      <c r="D355" s="329"/>
      <c r="E355" s="329"/>
      <c r="F355" s="329"/>
      <c r="G355" s="329"/>
      <c r="H355" s="329"/>
      <c r="I355" s="329"/>
      <c r="J355" s="329"/>
      <c r="K355" s="329"/>
      <c r="L355" s="329"/>
      <c r="M355" s="329"/>
      <c r="N355" s="329"/>
      <c r="O355" s="329"/>
      <c r="P355" s="329"/>
      <c r="Q355" s="329"/>
      <c r="R355" s="329"/>
      <c r="S355" s="329"/>
      <c r="T355" s="329"/>
      <c r="U355" s="329"/>
      <c r="V355" s="329"/>
      <c r="W355" s="329"/>
      <c r="X355" s="329"/>
      <c r="Y355" s="329"/>
      <c r="Z355" s="329"/>
    </row>
    <row r="356" spans="1:26" ht="15.75" customHeight="1" x14ac:dyDescent="0.3">
      <c r="A356" s="329"/>
      <c r="B356" s="329"/>
      <c r="C356" s="329"/>
      <c r="D356" s="329"/>
      <c r="E356" s="329"/>
      <c r="F356" s="329"/>
      <c r="G356" s="329"/>
      <c r="H356" s="329"/>
      <c r="I356" s="329"/>
      <c r="J356" s="329"/>
      <c r="K356" s="329"/>
      <c r="L356" s="329"/>
      <c r="M356" s="329"/>
      <c r="N356" s="329"/>
      <c r="O356" s="329"/>
      <c r="P356" s="329"/>
      <c r="Q356" s="329"/>
      <c r="R356" s="329"/>
      <c r="S356" s="329"/>
      <c r="T356" s="329"/>
      <c r="U356" s="329"/>
      <c r="V356" s="329"/>
      <c r="W356" s="329"/>
      <c r="X356" s="329"/>
      <c r="Y356" s="329"/>
      <c r="Z356" s="329"/>
    </row>
    <row r="357" spans="1:26" ht="15.75" customHeight="1" x14ac:dyDescent="0.3">
      <c r="A357" s="329"/>
      <c r="B357" s="329"/>
      <c r="C357" s="329"/>
      <c r="D357" s="329"/>
      <c r="E357" s="329"/>
      <c r="F357" s="329"/>
      <c r="G357" s="329"/>
      <c r="H357" s="329"/>
      <c r="I357" s="329"/>
      <c r="J357" s="329"/>
      <c r="K357" s="329"/>
      <c r="L357" s="329"/>
      <c r="M357" s="329"/>
      <c r="N357" s="329"/>
      <c r="O357" s="329"/>
      <c r="P357" s="329"/>
      <c r="Q357" s="329"/>
      <c r="R357" s="329"/>
      <c r="S357" s="329"/>
      <c r="T357" s="329"/>
      <c r="U357" s="329"/>
      <c r="V357" s="329"/>
      <c r="W357" s="329"/>
      <c r="X357" s="329"/>
      <c r="Y357" s="329"/>
      <c r="Z357" s="329"/>
    </row>
    <row r="358" spans="1:26" ht="15.75" customHeight="1" x14ac:dyDescent="0.3">
      <c r="A358" s="329"/>
      <c r="B358" s="329"/>
      <c r="C358" s="329"/>
      <c r="D358" s="329"/>
      <c r="E358" s="329"/>
      <c r="F358" s="329"/>
      <c r="G358" s="329"/>
      <c r="H358" s="329"/>
      <c r="I358" s="329"/>
      <c r="J358" s="329"/>
      <c r="K358" s="329"/>
      <c r="L358" s="329"/>
      <c r="M358" s="329"/>
      <c r="N358" s="329"/>
      <c r="O358" s="329"/>
      <c r="P358" s="329"/>
      <c r="Q358" s="329"/>
      <c r="R358" s="329"/>
      <c r="S358" s="329"/>
      <c r="T358" s="329"/>
      <c r="U358" s="329"/>
      <c r="V358" s="329"/>
      <c r="W358" s="329"/>
      <c r="X358" s="329"/>
      <c r="Y358" s="329"/>
      <c r="Z358" s="329"/>
    </row>
    <row r="359" spans="1:26" ht="15.75" customHeight="1" x14ac:dyDescent="0.3">
      <c r="A359" s="329"/>
      <c r="B359" s="329"/>
      <c r="C359" s="329"/>
      <c r="D359" s="329"/>
      <c r="E359" s="329"/>
      <c r="F359" s="329"/>
      <c r="G359" s="329"/>
      <c r="H359" s="329"/>
      <c r="I359" s="329"/>
      <c r="J359" s="329"/>
      <c r="K359" s="329"/>
      <c r="L359" s="329"/>
      <c r="M359" s="329"/>
      <c r="N359" s="329"/>
      <c r="O359" s="329"/>
      <c r="P359" s="329"/>
      <c r="Q359" s="329"/>
      <c r="R359" s="329"/>
      <c r="S359" s="329"/>
      <c r="T359" s="329"/>
      <c r="U359" s="329"/>
      <c r="V359" s="329"/>
      <c r="W359" s="329"/>
      <c r="X359" s="329"/>
      <c r="Y359" s="329"/>
      <c r="Z359" s="329"/>
    </row>
    <row r="360" spans="1:26" ht="15.75" customHeight="1" x14ac:dyDescent="0.3">
      <c r="A360" s="329"/>
      <c r="B360" s="329"/>
      <c r="C360" s="329"/>
      <c r="D360" s="329"/>
      <c r="E360" s="329"/>
      <c r="F360" s="329"/>
      <c r="G360" s="329"/>
      <c r="H360" s="329"/>
      <c r="I360" s="329"/>
      <c r="J360" s="329"/>
      <c r="K360" s="329"/>
      <c r="L360" s="329"/>
      <c r="M360" s="329"/>
      <c r="N360" s="329"/>
      <c r="O360" s="329"/>
      <c r="P360" s="329"/>
      <c r="Q360" s="329"/>
      <c r="R360" s="329"/>
      <c r="S360" s="329"/>
      <c r="T360" s="329"/>
      <c r="U360" s="329"/>
      <c r="V360" s="329"/>
      <c r="W360" s="329"/>
      <c r="X360" s="329"/>
      <c r="Y360" s="329"/>
      <c r="Z360" s="329"/>
    </row>
    <row r="361" spans="1:26" ht="15.75" customHeight="1" x14ac:dyDescent="0.3">
      <c r="A361" s="329"/>
      <c r="B361" s="329"/>
      <c r="C361" s="329"/>
      <c r="D361" s="329"/>
      <c r="E361" s="329"/>
      <c r="F361" s="329"/>
      <c r="G361" s="329"/>
      <c r="H361" s="329"/>
      <c r="I361" s="329"/>
      <c r="J361" s="329"/>
      <c r="K361" s="329"/>
      <c r="L361" s="329"/>
      <c r="M361" s="329"/>
      <c r="N361" s="329"/>
      <c r="O361" s="329"/>
      <c r="P361" s="329"/>
      <c r="Q361" s="329"/>
      <c r="R361" s="329"/>
      <c r="S361" s="329"/>
      <c r="T361" s="329"/>
      <c r="U361" s="329"/>
      <c r="V361" s="329"/>
      <c r="W361" s="329"/>
      <c r="X361" s="329"/>
      <c r="Y361" s="329"/>
      <c r="Z361" s="329"/>
    </row>
    <row r="362" spans="1:26" ht="15.75" customHeight="1" x14ac:dyDescent="0.3">
      <c r="A362" s="329"/>
      <c r="B362" s="329"/>
      <c r="C362" s="329"/>
      <c r="D362" s="329"/>
      <c r="E362" s="329"/>
      <c r="F362" s="329"/>
      <c r="G362" s="329"/>
      <c r="H362" s="329"/>
      <c r="I362" s="329"/>
      <c r="J362" s="329"/>
      <c r="K362" s="329"/>
      <c r="L362" s="329"/>
      <c r="M362" s="329"/>
      <c r="N362" s="329"/>
      <c r="O362" s="329"/>
      <c r="P362" s="329"/>
      <c r="Q362" s="329"/>
      <c r="R362" s="329"/>
      <c r="S362" s="329"/>
      <c r="T362" s="329"/>
      <c r="U362" s="329"/>
      <c r="V362" s="329"/>
      <c r="W362" s="329"/>
      <c r="X362" s="329"/>
      <c r="Y362" s="329"/>
      <c r="Z362" s="329"/>
    </row>
    <row r="363" spans="1:26" ht="15.75" customHeight="1" x14ac:dyDescent="0.3">
      <c r="A363" s="329"/>
      <c r="B363" s="329"/>
      <c r="C363" s="329"/>
      <c r="D363" s="329"/>
      <c r="E363" s="329"/>
      <c r="F363" s="329"/>
      <c r="G363" s="329"/>
      <c r="H363" s="329"/>
      <c r="I363" s="329"/>
      <c r="J363" s="329"/>
      <c r="K363" s="329"/>
      <c r="L363" s="329"/>
      <c r="M363" s="329"/>
      <c r="N363" s="329"/>
      <c r="O363" s="329"/>
      <c r="P363" s="329"/>
      <c r="Q363" s="329"/>
      <c r="R363" s="329"/>
      <c r="S363" s="329"/>
      <c r="T363" s="329"/>
      <c r="U363" s="329"/>
      <c r="V363" s="329"/>
      <c r="W363" s="329"/>
      <c r="X363" s="329"/>
      <c r="Y363" s="329"/>
      <c r="Z363" s="329"/>
    </row>
    <row r="364" spans="1:26" ht="15.75" customHeight="1" x14ac:dyDescent="0.3">
      <c r="A364" s="329"/>
      <c r="B364" s="329"/>
      <c r="C364" s="329"/>
      <c r="D364" s="329"/>
      <c r="E364" s="329"/>
      <c r="F364" s="329"/>
      <c r="G364" s="329"/>
      <c r="H364" s="329"/>
      <c r="I364" s="329"/>
      <c r="J364" s="329"/>
      <c r="K364" s="329"/>
      <c r="L364" s="329"/>
      <c r="M364" s="329"/>
      <c r="N364" s="329"/>
      <c r="O364" s="329"/>
      <c r="P364" s="329"/>
      <c r="Q364" s="329"/>
      <c r="R364" s="329"/>
      <c r="S364" s="329"/>
      <c r="T364" s="329"/>
      <c r="U364" s="329"/>
      <c r="V364" s="329"/>
      <c r="W364" s="329"/>
      <c r="X364" s="329"/>
      <c r="Y364" s="329"/>
      <c r="Z364" s="329"/>
    </row>
    <row r="365" spans="1:26" ht="15.75" customHeight="1" x14ac:dyDescent="0.3">
      <c r="A365" s="329"/>
      <c r="B365" s="329"/>
      <c r="C365" s="329"/>
      <c r="D365" s="329"/>
      <c r="E365" s="329"/>
      <c r="F365" s="329"/>
      <c r="G365" s="329"/>
      <c r="H365" s="329"/>
      <c r="I365" s="329"/>
      <c r="J365" s="329"/>
      <c r="K365" s="329"/>
      <c r="L365" s="329"/>
      <c r="M365" s="329"/>
      <c r="N365" s="329"/>
      <c r="O365" s="329"/>
      <c r="P365" s="329"/>
      <c r="Q365" s="329"/>
      <c r="R365" s="329"/>
      <c r="S365" s="329"/>
      <c r="T365" s="329"/>
      <c r="U365" s="329"/>
      <c r="V365" s="329"/>
      <c r="W365" s="329"/>
      <c r="X365" s="329"/>
      <c r="Y365" s="329"/>
      <c r="Z365" s="329"/>
    </row>
    <row r="366" spans="1:26" ht="15.75" customHeight="1" x14ac:dyDescent="0.3">
      <c r="A366" s="329"/>
      <c r="B366" s="329"/>
      <c r="C366" s="329"/>
      <c r="D366" s="329"/>
      <c r="E366" s="329"/>
      <c r="F366" s="329"/>
      <c r="G366" s="329"/>
      <c r="H366" s="329"/>
      <c r="I366" s="329"/>
      <c r="J366" s="329"/>
      <c r="K366" s="329"/>
      <c r="L366" s="329"/>
      <c r="M366" s="329"/>
      <c r="N366" s="329"/>
      <c r="O366" s="329"/>
      <c r="P366" s="329"/>
      <c r="Q366" s="329"/>
      <c r="R366" s="329"/>
      <c r="S366" s="329"/>
      <c r="T366" s="329"/>
      <c r="U366" s="329"/>
      <c r="V366" s="329"/>
      <c r="W366" s="329"/>
      <c r="X366" s="329"/>
      <c r="Y366" s="329"/>
      <c r="Z366" s="329"/>
    </row>
    <row r="367" spans="1:26" ht="15.75" customHeight="1" x14ac:dyDescent="0.3">
      <c r="A367" s="329"/>
      <c r="B367" s="329"/>
      <c r="C367" s="329"/>
      <c r="D367" s="329"/>
      <c r="E367" s="329"/>
      <c r="F367" s="329"/>
      <c r="G367" s="329"/>
      <c r="H367" s="329"/>
      <c r="I367" s="329"/>
      <c r="J367" s="329"/>
      <c r="K367" s="329"/>
      <c r="L367" s="329"/>
      <c r="M367" s="329"/>
      <c r="N367" s="329"/>
      <c r="O367" s="329"/>
      <c r="P367" s="329"/>
      <c r="Q367" s="329"/>
      <c r="R367" s="329"/>
      <c r="S367" s="329"/>
      <c r="T367" s="329"/>
      <c r="U367" s="329"/>
      <c r="V367" s="329"/>
      <c r="W367" s="329"/>
      <c r="X367" s="329"/>
      <c r="Y367" s="329"/>
      <c r="Z367" s="329"/>
    </row>
    <row r="368" spans="1:26" ht="15.75" customHeight="1" x14ac:dyDescent="0.3">
      <c r="A368" s="329"/>
      <c r="B368" s="329"/>
      <c r="C368" s="329"/>
      <c r="D368" s="329"/>
      <c r="E368" s="329"/>
      <c r="F368" s="329"/>
      <c r="G368" s="329"/>
      <c r="H368" s="329"/>
      <c r="I368" s="329"/>
      <c r="J368" s="329"/>
      <c r="K368" s="329"/>
      <c r="L368" s="329"/>
      <c r="M368" s="329"/>
      <c r="N368" s="329"/>
      <c r="O368" s="329"/>
      <c r="P368" s="329"/>
      <c r="Q368" s="329"/>
      <c r="R368" s="329"/>
      <c r="S368" s="329"/>
      <c r="T368" s="329"/>
      <c r="U368" s="329"/>
      <c r="V368" s="329"/>
      <c r="W368" s="329"/>
      <c r="X368" s="329"/>
      <c r="Y368" s="329"/>
      <c r="Z368" s="329"/>
    </row>
    <row r="369" spans="1:26" ht="15.75" customHeight="1" x14ac:dyDescent="0.3">
      <c r="A369" s="329"/>
      <c r="B369" s="329"/>
      <c r="C369" s="329"/>
      <c r="D369" s="329"/>
      <c r="E369" s="329"/>
      <c r="F369" s="329"/>
      <c r="G369" s="329"/>
      <c r="H369" s="329"/>
      <c r="I369" s="329"/>
      <c r="J369" s="329"/>
      <c r="K369" s="329"/>
      <c r="L369" s="329"/>
      <c r="M369" s="329"/>
      <c r="N369" s="329"/>
      <c r="O369" s="329"/>
      <c r="P369" s="329"/>
      <c r="Q369" s="329"/>
      <c r="R369" s="329"/>
      <c r="S369" s="329"/>
      <c r="T369" s="329"/>
      <c r="U369" s="329"/>
      <c r="V369" s="329"/>
      <c r="W369" s="329"/>
      <c r="X369" s="329"/>
      <c r="Y369" s="329"/>
      <c r="Z369" s="329"/>
    </row>
    <row r="370" spans="1:26" ht="15.75" customHeight="1" x14ac:dyDescent="0.3">
      <c r="A370" s="329"/>
      <c r="B370" s="329"/>
      <c r="C370" s="329"/>
      <c r="D370" s="329"/>
      <c r="E370" s="329"/>
      <c r="F370" s="329"/>
      <c r="G370" s="329"/>
      <c r="H370" s="329"/>
      <c r="I370" s="329"/>
      <c r="J370" s="329"/>
      <c r="K370" s="329"/>
      <c r="L370" s="329"/>
      <c r="M370" s="329"/>
      <c r="N370" s="329"/>
      <c r="O370" s="329"/>
      <c r="P370" s="329"/>
      <c r="Q370" s="329"/>
      <c r="R370" s="329"/>
      <c r="S370" s="329"/>
      <c r="T370" s="329"/>
      <c r="U370" s="329"/>
      <c r="V370" s="329"/>
      <c r="W370" s="329"/>
      <c r="X370" s="329"/>
      <c r="Y370" s="329"/>
      <c r="Z370" s="329"/>
    </row>
    <row r="371" spans="1:26" ht="15.75" customHeight="1" x14ac:dyDescent="0.3">
      <c r="A371" s="329"/>
      <c r="B371" s="329"/>
      <c r="C371" s="329"/>
      <c r="D371" s="329"/>
      <c r="E371" s="329"/>
      <c r="F371" s="329"/>
      <c r="G371" s="329"/>
      <c r="H371" s="329"/>
      <c r="I371" s="329"/>
      <c r="J371" s="329"/>
      <c r="K371" s="329"/>
      <c r="L371" s="329"/>
      <c r="M371" s="329"/>
      <c r="N371" s="329"/>
      <c r="O371" s="329"/>
      <c r="P371" s="329"/>
      <c r="Q371" s="329"/>
      <c r="R371" s="329"/>
      <c r="S371" s="329"/>
      <c r="T371" s="329"/>
      <c r="U371" s="329"/>
      <c r="V371" s="329"/>
      <c r="W371" s="329"/>
      <c r="X371" s="329"/>
      <c r="Y371" s="329"/>
      <c r="Z371" s="329"/>
    </row>
    <row r="372" spans="1:26" ht="15.75" customHeight="1" x14ac:dyDescent="0.3">
      <c r="A372" s="329"/>
      <c r="B372" s="329"/>
      <c r="C372" s="329"/>
      <c r="D372" s="329"/>
      <c r="E372" s="329"/>
      <c r="F372" s="329"/>
      <c r="G372" s="329"/>
      <c r="H372" s="329"/>
      <c r="I372" s="329"/>
      <c r="J372" s="329"/>
      <c r="K372" s="329"/>
      <c r="L372" s="329"/>
      <c r="M372" s="329"/>
      <c r="N372" s="329"/>
      <c r="O372" s="329"/>
      <c r="P372" s="329"/>
      <c r="Q372" s="329"/>
      <c r="R372" s="329"/>
      <c r="S372" s="329"/>
      <c r="T372" s="329"/>
      <c r="U372" s="329"/>
      <c r="V372" s="329"/>
      <c r="W372" s="329"/>
      <c r="X372" s="329"/>
      <c r="Y372" s="329"/>
      <c r="Z372" s="329"/>
    </row>
    <row r="373" spans="1:26" ht="15.75" customHeight="1" x14ac:dyDescent="0.3">
      <c r="A373" s="329"/>
      <c r="B373" s="329"/>
      <c r="C373" s="329"/>
      <c r="D373" s="329"/>
      <c r="E373" s="329"/>
      <c r="F373" s="329"/>
      <c r="G373" s="329"/>
      <c r="H373" s="329"/>
      <c r="I373" s="329"/>
      <c r="J373" s="329"/>
      <c r="K373" s="329"/>
      <c r="L373" s="329"/>
      <c r="M373" s="329"/>
      <c r="N373" s="329"/>
      <c r="O373" s="329"/>
      <c r="P373" s="329"/>
      <c r="Q373" s="329"/>
      <c r="R373" s="329"/>
      <c r="S373" s="329"/>
      <c r="T373" s="329"/>
      <c r="U373" s="329"/>
      <c r="V373" s="329"/>
      <c r="W373" s="329"/>
      <c r="X373" s="329"/>
      <c r="Y373" s="329"/>
      <c r="Z373" s="329"/>
    </row>
    <row r="374" spans="1:26" ht="15.75" customHeight="1" x14ac:dyDescent="0.3">
      <c r="A374" s="329"/>
      <c r="B374" s="329"/>
      <c r="C374" s="329"/>
      <c r="D374" s="329"/>
      <c r="E374" s="329"/>
      <c r="F374" s="329"/>
      <c r="G374" s="329"/>
      <c r="H374" s="329"/>
      <c r="I374" s="329"/>
      <c r="J374" s="329"/>
      <c r="K374" s="329"/>
      <c r="L374" s="329"/>
      <c r="M374" s="329"/>
      <c r="N374" s="329"/>
      <c r="O374" s="329"/>
      <c r="P374" s="329"/>
      <c r="Q374" s="329"/>
      <c r="R374" s="329"/>
      <c r="S374" s="329"/>
      <c r="T374" s="329"/>
      <c r="U374" s="329"/>
      <c r="V374" s="329"/>
      <c r="W374" s="329"/>
      <c r="X374" s="329"/>
      <c r="Y374" s="329"/>
      <c r="Z374" s="329"/>
    </row>
    <row r="375" spans="1:26" ht="15.75" customHeight="1" x14ac:dyDescent="0.3">
      <c r="A375" s="329"/>
      <c r="B375" s="329"/>
      <c r="C375" s="329"/>
      <c r="D375" s="329"/>
      <c r="E375" s="329"/>
      <c r="F375" s="329"/>
      <c r="G375" s="329"/>
      <c r="H375" s="329"/>
      <c r="I375" s="329"/>
      <c r="J375" s="329"/>
      <c r="K375" s="329"/>
      <c r="L375" s="329"/>
      <c r="M375" s="329"/>
      <c r="N375" s="329"/>
      <c r="O375" s="329"/>
      <c r="P375" s="329"/>
      <c r="Q375" s="329"/>
      <c r="R375" s="329"/>
      <c r="S375" s="329"/>
      <c r="T375" s="329"/>
      <c r="U375" s="329"/>
      <c r="V375" s="329"/>
      <c r="W375" s="329"/>
      <c r="X375" s="329"/>
      <c r="Y375" s="329"/>
      <c r="Z375" s="329"/>
    </row>
    <row r="376" spans="1:26" ht="15.75" customHeight="1" x14ac:dyDescent="0.3">
      <c r="A376" s="329"/>
      <c r="B376" s="329"/>
      <c r="C376" s="329"/>
      <c r="D376" s="329"/>
      <c r="E376" s="329"/>
      <c r="F376" s="329"/>
      <c r="G376" s="329"/>
      <c r="H376" s="329"/>
      <c r="I376" s="329"/>
      <c r="J376" s="329"/>
      <c r="K376" s="329"/>
      <c r="L376" s="329"/>
      <c r="M376" s="329"/>
      <c r="N376" s="329"/>
      <c r="O376" s="329"/>
      <c r="P376" s="329"/>
      <c r="Q376" s="329"/>
      <c r="R376" s="329"/>
      <c r="S376" s="329"/>
      <c r="T376" s="329"/>
      <c r="U376" s="329"/>
      <c r="V376" s="329"/>
      <c r="W376" s="329"/>
      <c r="X376" s="329"/>
      <c r="Y376" s="329"/>
      <c r="Z376" s="329"/>
    </row>
    <row r="377" spans="1:26" ht="15.75" customHeight="1" x14ac:dyDescent="0.3">
      <c r="A377" s="329"/>
      <c r="B377" s="329"/>
      <c r="C377" s="329"/>
      <c r="D377" s="329"/>
      <c r="E377" s="329"/>
      <c r="F377" s="329"/>
      <c r="G377" s="329"/>
      <c r="H377" s="329"/>
      <c r="I377" s="329"/>
      <c r="J377" s="329"/>
      <c r="K377" s="329"/>
      <c r="L377" s="329"/>
      <c r="M377" s="329"/>
      <c r="N377" s="329"/>
      <c r="O377" s="329"/>
      <c r="P377" s="329"/>
      <c r="Q377" s="329"/>
      <c r="R377" s="329"/>
      <c r="S377" s="329"/>
      <c r="T377" s="329"/>
      <c r="U377" s="329"/>
      <c r="V377" s="329"/>
      <c r="W377" s="329"/>
      <c r="X377" s="329"/>
      <c r="Y377" s="329"/>
      <c r="Z377" s="329"/>
    </row>
    <row r="378" spans="1:26" ht="15.75" customHeight="1" x14ac:dyDescent="0.3">
      <c r="A378" s="329"/>
      <c r="B378" s="329"/>
      <c r="C378" s="329"/>
      <c r="D378" s="329"/>
      <c r="E378" s="329"/>
      <c r="F378" s="329"/>
      <c r="G378" s="329"/>
      <c r="H378" s="329"/>
      <c r="I378" s="329"/>
      <c r="J378" s="329"/>
      <c r="K378" s="329"/>
      <c r="L378" s="329"/>
      <c r="M378" s="329"/>
      <c r="N378" s="329"/>
      <c r="O378" s="329"/>
      <c r="P378" s="329"/>
      <c r="Q378" s="329"/>
      <c r="R378" s="329"/>
      <c r="S378" s="329"/>
      <c r="T378" s="329"/>
      <c r="U378" s="329"/>
      <c r="V378" s="329"/>
      <c r="W378" s="329"/>
      <c r="X378" s="329"/>
      <c r="Y378" s="329"/>
      <c r="Z378" s="329"/>
    </row>
    <row r="379" spans="1:26" ht="15.75" customHeight="1" x14ac:dyDescent="0.3">
      <c r="A379" s="329"/>
      <c r="B379" s="329"/>
      <c r="C379" s="329"/>
      <c r="D379" s="329"/>
      <c r="E379" s="329"/>
      <c r="F379" s="329"/>
      <c r="G379" s="329"/>
      <c r="H379" s="329"/>
      <c r="I379" s="329"/>
      <c r="J379" s="329"/>
      <c r="K379" s="329"/>
      <c r="L379" s="329"/>
      <c r="M379" s="329"/>
      <c r="N379" s="329"/>
      <c r="O379" s="329"/>
      <c r="P379" s="329"/>
      <c r="Q379" s="329"/>
      <c r="R379" s="329"/>
      <c r="S379" s="329"/>
      <c r="T379" s="329"/>
      <c r="U379" s="329"/>
      <c r="V379" s="329"/>
      <c r="W379" s="329"/>
      <c r="X379" s="329"/>
      <c r="Y379" s="329"/>
      <c r="Z379" s="329"/>
    </row>
    <row r="380" spans="1:26" ht="15.75" customHeight="1" x14ac:dyDescent="0.3">
      <c r="A380" s="329"/>
      <c r="B380" s="329"/>
      <c r="C380" s="329"/>
      <c r="D380" s="329"/>
      <c r="E380" s="329"/>
      <c r="F380" s="329"/>
      <c r="G380" s="329"/>
      <c r="H380" s="329"/>
      <c r="I380" s="329"/>
      <c r="J380" s="329"/>
      <c r="K380" s="329"/>
      <c r="L380" s="329"/>
      <c r="M380" s="329"/>
      <c r="N380" s="329"/>
      <c r="O380" s="329"/>
      <c r="P380" s="329"/>
      <c r="Q380" s="329"/>
      <c r="R380" s="329"/>
      <c r="S380" s="329"/>
      <c r="T380" s="329"/>
      <c r="U380" s="329"/>
      <c r="V380" s="329"/>
      <c r="W380" s="329"/>
      <c r="X380" s="329"/>
      <c r="Y380" s="329"/>
      <c r="Z380" s="329"/>
    </row>
    <row r="381" spans="1:26" ht="15.75" customHeight="1" x14ac:dyDescent="0.3">
      <c r="A381" s="329"/>
      <c r="B381" s="329"/>
      <c r="C381" s="329"/>
      <c r="D381" s="329"/>
      <c r="E381" s="329"/>
      <c r="F381" s="329"/>
      <c r="G381" s="329"/>
      <c r="H381" s="329"/>
      <c r="I381" s="329"/>
      <c r="J381" s="329"/>
      <c r="K381" s="329"/>
      <c r="L381" s="329"/>
      <c r="M381" s="329"/>
      <c r="N381" s="329"/>
      <c r="O381" s="329"/>
      <c r="P381" s="329"/>
      <c r="Q381" s="329"/>
      <c r="R381" s="329"/>
      <c r="S381" s="329"/>
      <c r="T381" s="329"/>
      <c r="U381" s="329"/>
      <c r="V381" s="329"/>
      <c r="W381" s="329"/>
      <c r="X381" s="329"/>
      <c r="Y381" s="329"/>
      <c r="Z381" s="329"/>
    </row>
    <row r="382" spans="1:26" ht="15.75" customHeight="1" x14ac:dyDescent="0.3">
      <c r="A382" s="329"/>
      <c r="B382" s="329"/>
      <c r="C382" s="329"/>
      <c r="D382" s="329"/>
      <c r="E382" s="329"/>
      <c r="F382" s="329"/>
      <c r="G382" s="329"/>
      <c r="H382" s="329"/>
      <c r="I382" s="329"/>
      <c r="J382" s="329"/>
      <c r="K382" s="329"/>
      <c r="L382" s="329"/>
      <c r="M382" s="329"/>
      <c r="N382" s="329"/>
      <c r="O382" s="329"/>
      <c r="P382" s="329"/>
      <c r="Q382" s="329"/>
      <c r="R382" s="329"/>
      <c r="S382" s="329"/>
      <c r="T382" s="329"/>
      <c r="U382" s="329"/>
      <c r="V382" s="329"/>
      <c r="W382" s="329"/>
      <c r="X382" s="329"/>
      <c r="Y382" s="329"/>
      <c r="Z382" s="329"/>
    </row>
    <row r="383" spans="1:26" ht="15.75" customHeight="1" x14ac:dyDescent="0.3">
      <c r="A383" s="329"/>
      <c r="B383" s="329"/>
      <c r="C383" s="329"/>
      <c r="D383" s="329"/>
      <c r="E383" s="329"/>
      <c r="F383" s="329"/>
      <c r="G383" s="329"/>
      <c r="H383" s="329"/>
      <c r="I383" s="329"/>
      <c r="J383" s="329"/>
      <c r="K383" s="329"/>
      <c r="L383" s="329"/>
      <c r="M383" s="329"/>
      <c r="N383" s="329"/>
      <c r="O383" s="329"/>
      <c r="P383" s="329"/>
      <c r="Q383" s="329"/>
      <c r="R383" s="329"/>
      <c r="S383" s="329"/>
      <c r="T383" s="329"/>
      <c r="U383" s="329"/>
      <c r="V383" s="329"/>
      <c r="W383" s="329"/>
      <c r="X383" s="329"/>
      <c r="Y383" s="329"/>
      <c r="Z383" s="329"/>
    </row>
    <row r="384" spans="1:26" ht="15.75" customHeight="1" x14ac:dyDescent="0.3">
      <c r="A384" s="329"/>
      <c r="B384" s="329"/>
      <c r="C384" s="329"/>
      <c r="D384" s="329"/>
      <c r="E384" s="329"/>
      <c r="F384" s="329"/>
      <c r="G384" s="329"/>
      <c r="H384" s="329"/>
      <c r="I384" s="329"/>
      <c r="J384" s="329"/>
      <c r="K384" s="329"/>
      <c r="L384" s="329"/>
      <c r="M384" s="329"/>
      <c r="N384" s="329"/>
      <c r="O384" s="329"/>
      <c r="P384" s="329"/>
      <c r="Q384" s="329"/>
      <c r="R384" s="329"/>
      <c r="S384" s="329"/>
      <c r="T384" s="329"/>
      <c r="U384" s="329"/>
      <c r="V384" s="329"/>
      <c r="W384" s="329"/>
      <c r="X384" s="329"/>
      <c r="Y384" s="329"/>
      <c r="Z384" s="329"/>
    </row>
    <row r="385" spans="1:26" ht="15.75" customHeight="1" x14ac:dyDescent="0.3">
      <c r="A385" s="329"/>
      <c r="B385" s="329"/>
      <c r="C385" s="329"/>
      <c r="D385" s="329"/>
      <c r="E385" s="329"/>
      <c r="F385" s="329"/>
      <c r="G385" s="329"/>
      <c r="H385" s="329"/>
      <c r="I385" s="329"/>
      <c r="J385" s="329"/>
      <c r="K385" s="329"/>
      <c r="L385" s="329"/>
      <c r="M385" s="329"/>
      <c r="N385" s="329"/>
      <c r="O385" s="329"/>
      <c r="P385" s="329"/>
      <c r="Q385" s="329"/>
      <c r="R385" s="329"/>
      <c r="S385" s="329"/>
      <c r="T385" s="329"/>
      <c r="U385" s="329"/>
      <c r="V385" s="329"/>
      <c r="W385" s="329"/>
      <c r="X385" s="329"/>
      <c r="Y385" s="329"/>
      <c r="Z385" s="329"/>
    </row>
    <row r="386" spans="1:26" ht="15.75" customHeight="1" x14ac:dyDescent="0.3">
      <c r="A386" s="329"/>
      <c r="B386" s="329"/>
      <c r="C386" s="329"/>
      <c r="D386" s="329"/>
      <c r="E386" s="329"/>
      <c r="F386" s="329"/>
      <c r="G386" s="329"/>
      <c r="H386" s="329"/>
      <c r="I386" s="329"/>
      <c r="J386" s="329"/>
      <c r="K386" s="329"/>
      <c r="L386" s="329"/>
      <c r="M386" s="329"/>
      <c r="N386" s="329"/>
      <c r="O386" s="329"/>
      <c r="P386" s="329"/>
      <c r="Q386" s="329"/>
      <c r="R386" s="329"/>
      <c r="S386" s="329"/>
      <c r="T386" s="329"/>
      <c r="U386" s="329"/>
      <c r="V386" s="329"/>
      <c r="W386" s="329"/>
      <c r="X386" s="329"/>
      <c r="Y386" s="329"/>
      <c r="Z386" s="329"/>
    </row>
    <row r="387" spans="1:26" ht="15.75" customHeight="1" x14ac:dyDescent="0.3">
      <c r="A387" s="329"/>
      <c r="B387" s="329"/>
      <c r="C387" s="329"/>
      <c r="D387" s="329"/>
      <c r="E387" s="329"/>
      <c r="F387" s="329"/>
      <c r="G387" s="329"/>
      <c r="H387" s="329"/>
      <c r="I387" s="329"/>
      <c r="J387" s="329"/>
      <c r="K387" s="329"/>
      <c r="L387" s="329"/>
      <c r="M387" s="329"/>
      <c r="N387" s="329"/>
      <c r="O387" s="329"/>
      <c r="P387" s="329"/>
      <c r="Q387" s="329"/>
      <c r="R387" s="329"/>
      <c r="S387" s="329"/>
      <c r="T387" s="329"/>
      <c r="U387" s="329"/>
      <c r="V387" s="329"/>
      <c r="W387" s="329"/>
      <c r="X387" s="329"/>
      <c r="Y387" s="329"/>
      <c r="Z387" s="329"/>
    </row>
    <row r="388" spans="1:26" ht="15.75" customHeight="1" x14ac:dyDescent="0.3">
      <c r="A388" s="329"/>
      <c r="B388" s="329"/>
      <c r="C388" s="329"/>
      <c r="D388" s="329"/>
      <c r="E388" s="329"/>
      <c r="F388" s="329"/>
      <c r="G388" s="329"/>
      <c r="H388" s="329"/>
      <c r="I388" s="329"/>
      <c r="J388" s="329"/>
      <c r="K388" s="329"/>
      <c r="L388" s="329"/>
      <c r="M388" s="329"/>
      <c r="N388" s="329"/>
      <c r="O388" s="329"/>
      <c r="P388" s="329"/>
      <c r="Q388" s="329"/>
      <c r="R388" s="329"/>
      <c r="S388" s="329"/>
      <c r="T388" s="329"/>
      <c r="U388" s="329"/>
      <c r="V388" s="329"/>
      <c r="W388" s="329"/>
      <c r="X388" s="329"/>
      <c r="Y388" s="329"/>
      <c r="Z388" s="329"/>
    </row>
    <row r="389" spans="1:26" ht="15.75" customHeight="1" x14ac:dyDescent="0.3">
      <c r="A389" s="329"/>
      <c r="B389" s="329"/>
      <c r="C389" s="329"/>
      <c r="D389" s="329"/>
      <c r="E389" s="329"/>
      <c r="F389" s="329"/>
      <c r="G389" s="329"/>
      <c r="H389" s="329"/>
      <c r="I389" s="329"/>
      <c r="J389" s="329"/>
      <c r="K389" s="329"/>
      <c r="L389" s="329"/>
      <c r="M389" s="329"/>
      <c r="N389" s="329"/>
      <c r="O389" s="329"/>
      <c r="P389" s="329"/>
      <c r="Q389" s="329"/>
      <c r="R389" s="329"/>
      <c r="S389" s="329"/>
      <c r="T389" s="329"/>
      <c r="U389" s="329"/>
      <c r="V389" s="329"/>
      <c r="W389" s="329"/>
      <c r="X389" s="329"/>
      <c r="Y389" s="329"/>
      <c r="Z389" s="329"/>
    </row>
    <row r="390" spans="1:26" ht="15.75" customHeight="1" x14ac:dyDescent="0.3">
      <c r="A390" s="329"/>
      <c r="B390" s="329"/>
      <c r="C390" s="329"/>
      <c r="D390" s="329"/>
      <c r="E390" s="329"/>
      <c r="F390" s="329"/>
      <c r="G390" s="329"/>
      <c r="H390" s="329"/>
      <c r="I390" s="329"/>
      <c r="J390" s="329"/>
      <c r="K390" s="329"/>
      <c r="L390" s="329"/>
      <c r="M390" s="329"/>
      <c r="N390" s="329"/>
      <c r="O390" s="329"/>
      <c r="P390" s="329"/>
      <c r="Q390" s="329"/>
      <c r="R390" s="329"/>
      <c r="S390" s="329"/>
      <c r="T390" s="329"/>
      <c r="U390" s="329"/>
      <c r="V390" s="329"/>
      <c r="W390" s="329"/>
      <c r="X390" s="329"/>
      <c r="Y390" s="329"/>
      <c r="Z390" s="329"/>
    </row>
    <row r="391" spans="1:26" ht="15.75" customHeight="1" x14ac:dyDescent="0.3">
      <c r="A391" s="329"/>
      <c r="B391" s="329"/>
      <c r="C391" s="329"/>
      <c r="D391" s="329"/>
      <c r="E391" s="329"/>
      <c r="F391" s="329"/>
      <c r="G391" s="329"/>
      <c r="H391" s="329"/>
      <c r="I391" s="329"/>
      <c r="J391" s="329"/>
      <c r="K391" s="329"/>
      <c r="L391" s="329"/>
      <c r="M391" s="329"/>
      <c r="N391" s="329"/>
      <c r="O391" s="329"/>
      <c r="P391" s="329"/>
      <c r="Q391" s="329"/>
      <c r="R391" s="329"/>
      <c r="S391" s="329"/>
      <c r="T391" s="329"/>
      <c r="U391" s="329"/>
      <c r="V391" s="329"/>
      <c r="W391" s="329"/>
      <c r="X391" s="329"/>
      <c r="Y391" s="329"/>
      <c r="Z391" s="329"/>
    </row>
    <row r="392" spans="1:26" ht="15.75" customHeight="1" x14ac:dyDescent="0.3">
      <c r="A392" s="329"/>
      <c r="B392" s="329"/>
      <c r="C392" s="329"/>
      <c r="D392" s="329"/>
      <c r="E392" s="329"/>
      <c r="F392" s="329"/>
      <c r="G392" s="329"/>
      <c r="H392" s="329"/>
      <c r="I392" s="329"/>
      <c r="J392" s="329"/>
      <c r="K392" s="329"/>
      <c r="L392" s="329"/>
      <c r="M392" s="329"/>
      <c r="N392" s="329"/>
      <c r="O392" s="329"/>
      <c r="P392" s="329"/>
      <c r="Q392" s="329"/>
      <c r="R392" s="329"/>
      <c r="S392" s="329"/>
      <c r="T392" s="329"/>
      <c r="U392" s="329"/>
      <c r="V392" s="329"/>
      <c r="W392" s="329"/>
      <c r="X392" s="329"/>
      <c r="Y392" s="329"/>
      <c r="Z392" s="329"/>
    </row>
    <row r="393" spans="1:26" ht="15.75" customHeight="1" x14ac:dyDescent="0.3">
      <c r="A393" s="329"/>
      <c r="B393" s="329"/>
      <c r="C393" s="329"/>
      <c r="D393" s="329"/>
      <c r="E393" s="329"/>
      <c r="F393" s="329"/>
      <c r="G393" s="329"/>
      <c r="H393" s="329"/>
      <c r="I393" s="329"/>
      <c r="J393" s="329"/>
      <c r="K393" s="329"/>
      <c r="L393" s="329"/>
      <c r="M393" s="329"/>
      <c r="N393" s="329"/>
      <c r="O393" s="329"/>
      <c r="P393" s="329"/>
      <c r="Q393" s="329"/>
      <c r="R393" s="329"/>
      <c r="S393" s="329"/>
      <c r="T393" s="329"/>
      <c r="U393" s="329"/>
      <c r="V393" s="329"/>
      <c r="W393" s="329"/>
      <c r="X393" s="329"/>
      <c r="Y393" s="329"/>
      <c r="Z393" s="329"/>
    </row>
    <row r="394" spans="1:26" ht="15.75" customHeight="1" x14ac:dyDescent="0.3">
      <c r="A394" s="329"/>
      <c r="B394" s="329"/>
      <c r="C394" s="329"/>
      <c r="D394" s="329"/>
      <c r="E394" s="329"/>
      <c r="F394" s="329"/>
      <c r="G394" s="329"/>
      <c r="H394" s="329"/>
      <c r="I394" s="329"/>
      <c r="J394" s="329"/>
      <c r="K394" s="329"/>
      <c r="L394" s="329"/>
      <c r="M394" s="329"/>
      <c r="N394" s="329"/>
      <c r="O394" s="329"/>
      <c r="P394" s="329"/>
      <c r="Q394" s="329"/>
      <c r="R394" s="329"/>
      <c r="S394" s="329"/>
      <c r="T394" s="329"/>
      <c r="U394" s="329"/>
      <c r="V394" s="329"/>
      <c r="W394" s="329"/>
      <c r="X394" s="329"/>
      <c r="Y394" s="329"/>
      <c r="Z394" s="329"/>
    </row>
    <row r="395" spans="1:26" ht="15.75" customHeight="1" x14ac:dyDescent="0.3">
      <c r="A395" s="329"/>
      <c r="B395" s="329"/>
      <c r="C395" s="329"/>
      <c r="D395" s="329"/>
      <c r="E395" s="329"/>
      <c r="F395" s="329"/>
      <c r="G395" s="329"/>
      <c r="H395" s="329"/>
      <c r="I395" s="329"/>
      <c r="J395" s="329"/>
      <c r="K395" s="329"/>
      <c r="L395" s="329"/>
      <c r="M395" s="329"/>
      <c r="N395" s="329"/>
      <c r="O395" s="329"/>
      <c r="P395" s="329"/>
      <c r="Q395" s="329"/>
      <c r="R395" s="329"/>
      <c r="S395" s="329"/>
      <c r="T395" s="329"/>
      <c r="U395" s="329"/>
      <c r="V395" s="329"/>
      <c r="W395" s="329"/>
      <c r="X395" s="329"/>
      <c r="Y395" s="329"/>
      <c r="Z395" s="329"/>
    </row>
    <row r="396" spans="1:26" ht="15.75" customHeight="1" x14ac:dyDescent="0.3">
      <c r="A396" s="329"/>
      <c r="B396" s="329"/>
      <c r="C396" s="329"/>
      <c r="D396" s="329"/>
      <c r="E396" s="329"/>
      <c r="F396" s="329"/>
      <c r="G396" s="329"/>
      <c r="H396" s="329"/>
      <c r="I396" s="329"/>
      <c r="J396" s="329"/>
      <c r="K396" s="329"/>
      <c r="L396" s="329"/>
      <c r="M396" s="329"/>
      <c r="N396" s="329"/>
      <c r="O396" s="329"/>
      <c r="P396" s="329"/>
      <c r="Q396" s="329"/>
      <c r="R396" s="329"/>
      <c r="S396" s="329"/>
      <c r="T396" s="329"/>
      <c r="U396" s="329"/>
      <c r="V396" s="329"/>
      <c r="W396" s="329"/>
      <c r="X396" s="329"/>
      <c r="Y396" s="329"/>
      <c r="Z396" s="329"/>
    </row>
    <row r="397" spans="1:26" ht="15.75" customHeight="1" x14ac:dyDescent="0.3">
      <c r="A397" s="329"/>
      <c r="B397" s="329"/>
      <c r="C397" s="329"/>
      <c r="D397" s="329"/>
      <c r="E397" s="329"/>
      <c r="F397" s="329"/>
      <c r="G397" s="329"/>
      <c r="H397" s="329"/>
      <c r="I397" s="329"/>
      <c r="J397" s="329"/>
      <c r="K397" s="329"/>
      <c r="L397" s="329"/>
      <c r="M397" s="329"/>
      <c r="N397" s="329"/>
      <c r="O397" s="329"/>
      <c r="P397" s="329"/>
      <c r="Q397" s="329"/>
      <c r="R397" s="329"/>
      <c r="S397" s="329"/>
      <c r="T397" s="329"/>
      <c r="U397" s="329"/>
      <c r="V397" s="329"/>
      <c r="W397" s="329"/>
      <c r="X397" s="329"/>
      <c r="Y397" s="329"/>
      <c r="Z397" s="329"/>
    </row>
    <row r="398" spans="1:26" ht="15.75" customHeight="1" x14ac:dyDescent="0.3">
      <c r="A398" s="329"/>
      <c r="B398" s="329"/>
      <c r="C398" s="329"/>
      <c r="D398" s="329"/>
      <c r="E398" s="329"/>
      <c r="F398" s="329"/>
      <c r="G398" s="329"/>
      <c r="H398" s="329"/>
      <c r="I398" s="329"/>
      <c r="J398" s="329"/>
      <c r="K398" s="329"/>
      <c r="L398" s="329"/>
      <c r="M398" s="329"/>
      <c r="N398" s="329"/>
      <c r="O398" s="329"/>
      <c r="P398" s="329"/>
      <c r="Q398" s="329"/>
      <c r="R398" s="329"/>
      <c r="S398" s="329"/>
      <c r="T398" s="329"/>
      <c r="U398" s="329"/>
      <c r="V398" s="329"/>
      <c r="W398" s="329"/>
      <c r="X398" s="329"/>
      <c r="Y398" s="329"/>
      <c r="Z398" s="329"/>
    </row>
    <row r="399" spans="1:26" ht="15.75" customHeight="1" x14ac:dyDescent="0.3">
      <c r="A399" s="329"/>
      <c r="B399" s="329"/>
      <c r="C399" s="329"/>
      <c r="D399" s="329"/>
      <c r="E399" s="329"/>
      <c r="F399" s="329"/>
      <c r="G399" s="329"/>
      <c r="H399" s="329"/>
      <c r="I399" s="329"/>
      <c r="J399" s="329"/>
      <c r="K399" s="329"/>
      <c r="L399" s="329"/>
      <c r="M399" s="329"/>
      <c r="N399" s="329"/>
      <c r="O399" s="329"/>
      <c r="P399" s="329"/>
      <c r="Q399" s="329"/>
      <c r="R399" s="329"/>
      <c r="S399" s="329"/>
      <c r="T399" s="329"/>
      <c r="U399" s="329"/>
      <c r="V399" s="329"/>
      <c r="W399" s="329"/>
      <c r="X399" s="329"/>
      <c r="Y399" s="329"/>
      <c r="Z399" s="329"/>
    </row>
    <row r="400" spans="1:26" ht="15.75" customHeight="1" x14ac:dyDescent="0.3">
      <c r="A400" s="329"/>
      <c r="B400" s="329"/>
      <c r="C400" s="329"/>
      <c r="D400" s="329"/>
      <c r="E400" s="329"/>
      <c r="F400" s="329"/>
      <c r="G400" s="329"/>
      <c r="H400" s="329"/>
      <c r="I400" s="329"/>
      <c r="J400" s="329"/>
      <c r="K400" s="329"/>
      <c r="L400" s="329"/>
      <c r="M400" s="329"/>
      <c r="N400" s="329"/>
      <c r="O400" s="329"/>
      <c r="P400" s="329"/>
      <c r="Q400" s="329"/>
      <c r="R400" s="329"/>
      <c r="S400" s="329"/>
      <c r="T400" s="329"/>
      <c r="U400" s="329"/>
      <c r="V400" s="329"/>
      <c r="W400" s="329"/>
      <c r="X400" s="329"/>
      <c r="Y400" s="329"/>
      <c r="Z400" s="329"/>
    </row>
    <row r="401" spans="1:26" ht="15.75" customHeight="1" x14ac:dyDescent="0.3">
      <c r="A401" s="329"/>
      <c r="B401" s="329"/>
      <c r="C401" s="329"/>
      <c r="D401" s="329"/>
      <c r="E401" s="329"/>
      <c r="F401" s="329"/>
      <c r="G401" s="329"/>
      <c r="H401" s="329"/>
      <c r="I401" s="329"/>
      <c r="J401" s="329"/>
      <c r="K401" s="329"/>
      <c r="L401" s="329"/>
      <c r="M401" s="329"/>
      <c r="N401" s="329"/>
      <c r="O401" s="329"/>
      <c r="P401" s="329"/>
      <c r="Q401" s="329"/>
      <c r="R401" s="329"/>
      <c r="S401" s="329"/>
      <c r="T401" s="329"/>
      <c r="U401" s="329"/>
      <c r="V401" s="329"/>
      <c r="W401" s="329"/>
      <c r="X401" s="329"/>
      <c r="Y401" s="329"/>
      <c r="Z401" s="329"/>
    </row>
    <row r="402" spans="1:26" ht="15.75" customHeight="1" x14ac:dyDescent="0.3">
      <c r="A402" s="329"/>
      <c r="B402" s="329"/>
      <c r="C402" s="329"/>
      <c r="D402" s="329"/>
      <c r="E402" s="329"/>
      <c r="F402" s="329"/>
      <c r="G402" s="329"/>
      <c r="H402" s="329"/>
      <c r="I402" s="329"/>
      <c r="J402" s="329"/>
      <c r="K402" s="329"/>
      <c r="L402" s="329"/>
      <c r="M402" s="329"/>
      <c r="N402" s="329"/>
      <c r="O402" s="329"/>
      <c r="P402" s="329"/>
      <c r="Q402" s="329"/>
      <c r="R402" s="329"/>
      <c r="S402" s="329"/>
      <c r="T402" s="329"/>
      <c r="U402" s="329"/>
      <c r="V402" s="329"/>
      <c r="W402" s="329"/>
      <c r="X402" s="329"/>
      <c r="Y402" s="329"/>
      <c r="Z402" s="329"/>
    </row>
    <row r="403" spans="1:26" ht="15.75" customHeight="1" x14ac:dyDescent="0.3">
      <c r="A403" s="329"/>
      <c r="B403" s="329"/>
      <c r="C403" s="329"/>
      <c r="D403" s="329"/>
      <c r="E403" s="329"/>
      <c r="F403" s="329"/>
      <c r="G403" s="329"/>
      <c r="H403" s="329"/>
      <c r="I403" s="329"/>
      <c r="J403" s="329"/>
      <c r="K403" s="329"/>
      <c r="L403" s="329"/>
      <c r="M403" s="329"/>
      <c r="N403" s="329"/>
      <c r="O403" s="329"/>
      <c r="P403" s="329"/>
      <c r="Q403" s="329"/>
      <c r="R403" s="329"/>
      <c r="S403" s="329"/>
      <c r="T403" s="329"/>
      <c r="U403" s="329"/>
      <c r="V403" s="329"/>
      <c r="W403" s="329"/>
      <c r="X403" s="329"/>
      <c r="Y403" s="329"/>
      <c r="Z403" s="329"/>
    </row>
    <row r="404" spans="1:26" ht="15.75" customHeight="1" x14ac:dyDescent="0.3">
      <c r="A404" s="329"/>
      <c r="B404" s="329"/>
      <c r="C404" s="329"/>
      <c r="D404" s="329"/>
      <c r="E404" s="329"/>
      <c r="F404" s="329"/>
      <c r="G404" s="329"/>
      <c r="H404" s="329"/>
      <c r="I404" s="329"/>
      <c r="J404" s="329"/>
      <c r="K404" s="329"/>
      <c r="L404" s="329"/>
      <c r="M404" s="329"/>
      <c r="N404" s="329"/>
      <c r="O404" s="329"/>
      <c r="P404" s="329"/>
      <c r="Q404" s="329"/>
      <c r="R404" s="329"/>
      <c r="S404" s="329"/>
      <c r="T404" s="329"/>
      <c r="U404" s="329"/>
      <c r="V404" s="329"/>
      <c r="W404" s="329"/>
      <c r="X404" s="329"/>
      <c r="Y404" s="329"/>
      <c r="Z404" s="329"/>
    </row>
    <row r="405" spans="1:26" ht="15.75" customHeight="1" x14ac:dyDescent="0.3">
      <c r="A405" s="329"/>
      <c r="B405" s="329"/>
      <c r="C405" s="329"/>
      <c r="D405" s="329"/>
      <c r="E405" s="329"/>
      <c r="F405" s="329"/>
      <c r="G405" s="329"/>
      <c r="H405" s="329"/>
      <c r="I405" s="329"/>
      <c r="J405" s="329"/>
      <c r="K405" s="329"/>
      <c r="L405" s="329"/>
      <c r="M405" s="329"/>
      <c r="N405" s="329"/>
      <c r="O405" s="329"/>
      <c r="P405" s="329"/>
      <c r="Q405" s="329"/>
      <c r="R405" s="329"/>
      <c r="S405" s="329"/>
      <c r="T405" s="329"/>
      <c r="U405" s="329"/>
      <c r="V405" s="329"/>
      <c r="W405" s="329"/>
      <c r="X405" s="329"/>
      <c r="Y405" s="329"/>
      <c r="Z405" s="329"/>
    </row>
    <row r="406" spans="1:26" ht="15.75" customHeight="1" x14ac:dyDescent="0.3">
      <c r="A406" s="329"/>
      <c r="B406" s="329"/>
      <c r="C406" s="329"/>
      <c r="D406" s="329"/>
      <c r="E406" s="329"/>
      <c r="F406" s="329"/>
      <c r="G406" s="329"/>
      <c r="H406" s="329"/>
      <c r="I406" s="329"/>
      <c r="J406" s="329"/>
      <c r="K406" s="329"/>
      <c r="L406" s="329"/>
      <c r="M406" s="329"/>
      <c r="N406" s="329"/>
      <c r="O406" s="329"/>
      <c r="P406" s="329"/>
      <c r="Q406" s="329"/>
      <c r="R406" s="329"/>
      <c r="S406" s="329"/>
      <c r="T406" s="329"/>
      <c r="U406" s="329"/>
      <c r="V406" s="329"/>
      <c r="W406" s="329"/>
      <c r="X406" s="329"/>
      <c r="Y406" s="329"/>
      <c r="Z406" s="329"/>
    </row>
    <row r="407" spans="1:26" ht="15.75" customHeight="1" x14ac:dyDescent="0.3">
      <c r="A407" s="329"/>
      <c r="B407" s="329"/>
      <c r="C407" s="329"/>
      <c r="D407" s="329"/>
      <c r="E407" s="329"/>
      <c r="F407" s="329"/>
      <c r="G407" s="329"/>
      <c r="H407" s="329"/>
      <c r="I407" s="329"/>
      <c r="J407" s="329"/>
      <c r="K407" s="329"/>
      <c r="L407" s="329"/>
      <c r="M407" s="329"/>
      <c r="N407" s="329"/>
      <c r="O407" s="329"/>
      <c r="P407" s="329"/>
      <c r="Q407" s="329"/>
      <c r="R407" s="329"/>
      <c r="S407" s="329"/>
      <c r="T407" s="329"/>
      <c r="U407" s="329"/>
      <c r="V407" s="329"/>
      <c r="W407" s="329"/>
      <c r="X407" s="329"/>
      <c r="Y407" s="329"/>
      <c r="Z407" s="329"/>
    </row>
    <row r="408" spans="1:26" ht="15.75" customHeight="1" x14ac:dyDescent="0.3">
      <c r="A408" s="329"/>
      <c r="B408" s="329"/>
      <c r="C408" s="329"/>
      <c r="D408" s="329"/>
      <c r="E408" s="329"/>
      <c r="F408" s="329"/>
      <c r="G408" s="329"/>
      <c r="H408" s="329"/>
      <c r="I408" s="329"/>
      <c r="J408" s="329"/>
      <c r="K408" s="329"/>
      <c r="L408" s="329"/>
      <c r="M408" s="329"/>
      <c r="N408" s="329"/>
      <c r="O408" s="329"/>
      <c r="P408" s="329"/>
      <c r="Q408" s="329"/>
      <c r="R408" s="329"/>
      <c r="S408" s="329"/>
      <c r="T408" s="329"/>
      <c r="U408" s="329"/>
      <c r="V408" s="329"/>
      <c r="W408" s="329"/>
      <c r="X408" s="329"/>
      <c r="Y408" s="329"/>
      <c r="Z408" s="329"/>
    </row>
    <row r="409" spans="1:26" ht="15.75" customHeight="1" x14ac:dyDescent="0.3">
      <c r="A409" s="329"/>
      <c r="B409" s="329"/>
      <c r="C409" s="329"/>
      <c r="D409" s="329"/>
      <c r="E409" s="329"/>
      <c r="F409" s="329"/>
      <c r="G409" s="329"/>
      <c r="H409" s="329"/>
      <c r="I409" s="329"/>
      <c r="J409" s="329"/>
      <c r="K409" s="329"/>
      <c r="L409" s="329"/>
      <c r="M409" s="329"/>
      <c r="N409" s="329"/>
      <c r="O409" s="329"/>
      <c r="P409" s="329"/>
      <c r="Q409" s="329"/>
      <c r="R409" s="329"/>
      <c r="S409" s="329"/>
      <c r="T409" s="329"/>
      <c r="U409" s="329"/>
      <c r="V409" s="329"/>
      <c r="W409" s="329"/>
      <c r="X409" s="329"/>
      <c r="Y409" s="329"/>
      <c r="Z409" s="329"/>
    </row>
    <row r="410" spans="1:26" ht="15.75" customHeight="1" x14ac:dyDescent="0.3">
      <c r="A410" s="329"/>
      <c r="B410" s="329"/>
      <c r="C410" s="329"/>
      <c r="D410" s="329"/>
      <c r="E410" s="329"/>
      <c r="F410" s="329"/>
      <c r="G410" s="329"/>
      <c r="H410" s="329"/>
      <c r="I410" s="329"/>
      <c r="J410" s="329"/>
      <c r="K410" s="329"/>
      <c r="L410" s="329"/>
      <c r="M410" s="329"/>
      <c r="N410" s="329"/>
      <c r="O410" s="329"/>
      <c r="P410" s="329"/>
      <c r="Q410" s="329"/>
      <c r="R410" s="329"/>
      <c r="S410" s="329"/>
      <c r="T410" s="329"/>
      <c r="U410" s="329"/>
      <c r="V410" s="329"/>
      <c r="W410" s="329"/>
      <c r="X410" s="329"/>
      <c r="Y410" s="329"/>
      <c r="Z410" s="329"/>
    </row>
    <row r="411" spans="1:26" ht="15.75" customHeight="1" x14ac:dyDescent="0.3">
      <c r="A411" s="329"/>
      <c r="B411" s="329"/>
      <c r="C411" s="329"/>
      <c r="D411" s="329"/>
      <c r="E411" s="329"/>
      <c r="F411" s="329"/>
      <c r="G411" s="329"/>
      <c r="H411" s="329"/>
      <c r="I411" s="329"/>
      <c r="J411" s="329"/>
      <c r="K411" s="329"/>
      <c r="L411" s="329"/>
      <c r="M411" s="329"/>
      <c r="N411" s="329"/>
      <c r="O411" s="329"/>
      <c r="P411" s="329"/>
      <c r="Q411" s="329"/>
      <c r="R411" s="329"/>
      <c r="S411" s="329"/>
      <c r="T411" s="329"/>
      <c r="U411" s="329"/>
      <c r="V411" s="329"/>
      <c r="W411" s="329"/>
      <c r="X411" s="329"/>
      <c r="Y411" s="329"/>
      <c r="Z411" s="329"/>
    </row>
    <row r="412" spans="1:26" ht="15.75" customHeight="1" x14ac:dyDescent="0.3">
      <c r="A412" s="329"/>
      <c r="B412" s="329"/>
      <c r="C412" s="329"/>
      <c r="D412" s="329"/>
      <c r="E412" s="329"/>
      <c r="F412" s="329"/>
      <c r="G412" s="329"/>
      <c r="H412" s="329"/>
      <c r="I412" s="329"/>
      <c r="J412" s="329"/>
      <c r="K412" s="329"/>
      <c r="L412" s="329"/>
      <c r="M412" s="329"/>
      <c r="N412" s="329"/>
      <c r="O412" s="329"/>
      <c r="P412" s="329"/>
      <c r="Q412" s="329"/>
      <c r="R412" s="329"/>
      <c r="S412" s="329"/>
      <c r="T412" s="329"/>
      <c r="U412" s="329"/>
      <c r="V412" s="329"/>
      <c r="W412" s="329"/>
      <c r="X412" s="329"/>
      <c r="Y412" s="329"/>
      <c r="Z412" s="329"/>
    </row>
    <row r="413" spans="1:26" ht="15.75" customHeight="1" x14ac:dyDescent="0.3">
      <c r="A413" s="329"/>
      <c r="B413" s="329"/>
      <c r="C413" s="329"/>
      <c r="D413" s="329"/>
      <c r="E413" s="329"/>
      <c r="F413" s="329"/>
      <c r="G413" s="329"/>
      <c r="H413" s="329"/>
      <c r="I413" s="329"/>
      <c r="J413" s="329"/>
      <c r="K413" s="329"/>
      <c r="L413" s="329"/>
      <c r="M413" s="329"/>
      <c r="N413" s="329"/>
      <c r="O413" s="329"/>
      <c r="P413" s="329"/>
      <c r="Q413" s="329"/>
      <c r="R413" s="329"/>
      <c r="S413" s="329"/>
      <c r="T413" s="329"/>
      <c r="U413" s="329"/>
      <c r="V413" s="329"/>
      <c r="W413" s="329"/>
      <c r="X413" s="329"/>
      <c r="Y413" s="329"/>
      <c r="Z413" s="329"/>
    </row>
    <row r="414" spans="1:26" ht="15.75" customHeight="1" x14ac:dyDescent="0.3">
      <c r="A414" s="329"/>
      <c r="B414" s="329"/>
      <c r="C414" s="329"/>
      <c r="D414" s="329"/>
      <c r="E414" s="329"/>
      <c r="F414" s="329"/>
      <c r="G414" s="329"/>
      <c r="H414" s="329"/>
      <c r="I414" s="329"/>
      <c r="J414" s="329"/>
      <c r="K414" s="329"/>
      <c r="L414" s="329"/>
      <c r="M414" s="329"/>
      <c r="N414" s="329"/>
      <c r="O414" s="329"/>
      <c r="P414" s="329"/>
      <c r="Q414" s="329"/>
      <c r="R414" s="329"/>
      <c r="S414" s="329"/>
      <c r="T414" s="329"/>
      <c r="U414" s="329"/>
      <c r="V414" s="329"/>
      <c r="W414" s="329"/>
      <c r="X414" s="329"/>
      <c r="Y414" s="329"/>
      <c r="Z414" s="329"/>
    </row>
    <row r="415" spans="1:26" ht="15.75" customHeight="1" x14ac:dyDescent="0.3">
      <c r="A415" s="329"/>
      <c r="B415" s="329"/>
      <c r="C415" s="329"/>
      <c r="D415" s="329"/>
      <c r="E415" s="329"/>
      <c r="F415" s="329"/>
      <c r="G415" s="329"/>
      <c r="H415" s="329"/>
      <c r="I415" s="329"/>
      <c r="J415" s="329"/>
      <c r="K415" s="329"/>
      <c r="L415" s="329"/>
      <c r="M415" s="329"/>
      <c r="N415" s="329"/>
      <c r="O415" s="329"/>
      <c r="P415" s="329"/>
      <c r="Q415" s="329"/>
      <c r="R415" s="329"/>
      <c r="S415" s="329"/>
      <c r="T415" s="329"/>
      <c r="U415" s="329"/>
      <c r="V415" s="329"/>
      <c r="W415" s="329"/>
      <c r="X415" s="329"/>
      <c r="Y415" s="329"/>
      <c r="Z415" s="329"/>
    </row>
    <row r="416" spans="1:26" ht="15.75" customHeight="1" x14ac:dyDescent="0.3">
      <c r="A416" s="329"/>
      <c r="B416" s="329"/>
      <c r="C416" s="329"/>
      <c r="D416" s="329"/>
      <c r="E416" s="329"/>
      <c r="F416" s="329"/>
      <c r="G416" s="329"/>
      <c r="H416" s="329"/>
      <c r="I416" s="329"/>
      <c r="J416" s="329"/>
      <c r="K416" s="329"/>
      <c r="L416" s="329"/>
      <c r="M416" s="329"/>
      <c r="N416" s="329"/>
      <c r="O416" s="329"/>
      <c r="P416" s="329"/>
      <c r="Q416" s="329"/>
      <c r="R416" s="329"/>
      <c r="S416" s="329"/>
      <c r="T416" s="329"/>
      <c r="U416" s="329"/>
      <c r="V416" s="329"/>
      <c r="W416" s="329"/>
      <c r="X416" s="329"/>
      <c r="Y416" s="329"/>
      <c r="Z416" s="329"/>
    </row>
    <row r="417" spans="1:26" ht="15.75" customHeight="1" x14ac:dyDescent="0.3">
      <c r="A417" s="329"/>
      <c r="B417" s="329"/>
      <c r="C417" s="329"/>
      <c r="D417" s="329"/>
      <c r="E417" s="329"/>
      <c r="F417" s="329"/>
      <c r="G417" s="329"/>
      <c r="H417" s="329"/>
      <c r="I417" s="329"/>
      <c r="J417" s="329"/>
      <c r="K417" s="329"/>
      <c r="L417" s="329"/>
      <c r="M417" s="329"/>
      <c r="N417" s="329"/>
      <c r="O417" s="329"/>
      <c r="P417" s="329"/>
      <c r="Q417" s="329"/>
      <c r="R417" s="329"/>
      <c r="S417" s="329"/>
      <c r="T417" s="329"/>
      <c r="U417" s="329"/>
      <c r="V417" s="329"/>
      <c r="W417" s="329"/>
      <c r="X417" s="329"/>
      <c r="Y417" s="329"/>
      <c r="Z417" s="329"/>
    </row>
    <row r="418" spans="1:26" ht="15.75" customHeight="1" x14ac:dyDescent="0.3">
      <c r="A418" s="329"/>
      <c r="B418" s="329"/>
      <c r="C418" s="329"/>
      <c r="D418" s="329"/>
      <c r="E418" s="329"/>
      <c r="F418" s="329"/>
      <c r="G418" s="329"/>
      <c r="H418" s="329"/>
      <c r="I418" s="329"/>
      <c r="J418" s="329"/>
      <c r="K418" s="329"/>
      <c r="L418" s="329"/>
      <c r="M418" s="329"/>
      <c r="N418" s="329"/>
      <c r="O418" s="329"/>
      <c r="P418" s="329"/>
      <c r="Q418" s="329"/>
      <c r="R418" s="329"/>
      <c r="S418" s="329"/>
      <c r="T418" s="329"/>
      <c r="U418" s="329"/>
      <c r="V418" s="329"/>
      <c r="W418" s="329"/>
      <c r="X418" s="329"/>
      <c r="Y418" s="329"/>
      <c r="Z418" s="329"/>
    </row>
    <row r="419" spans="1:26" ht="15.75" customHeight="1" x14ac:dyDescent="0.3">
      <c r="A419" s="329"/>
      <c r="B419" s="329"/>
      <c r="C419" s="329"/>
      <c r="D419" s="329"/>
      <c r="E419" s="329"/>
      <c r="F419" s="329"/>
      <c r="G419" s="329"/>
      <c r="H419" s="329"/>
      <c r="I419" s="329"/>
      <c r="J419" s="329"/>
      <c r="K419" s="329"/>
      <c r="L419" s="329"/>
      <c r="M419" s="329"/>
      <c r="N419" s="329"/>
      <c r="O419" s="329"/>
      <c r="P419" s="329"/>
      <c r="Q419" s="329"/>
      <c r="R419" s="329"/>
      <c r="S419" s="329"/>
      <c r="T419" s="329"/>
      <c r="U419" s="329"/>
      <c r="V419" s="329"/>
      <c r="W419" s="329"/>
      <c r="X419" s="329"/>
      <c r="Y419" s="329"/>
      <c r="Z419" s="329"/>
    </row>
    <row r="420" spans="1:26" ht="15.75" customHeight="1" x14ac:dyDescent="0.3">
      <c r="A420" s="329"/>
      <c r="B420" s="329"/>
      <c r="C420" s="329"/>
      <c r="D420" s="329"/>
      <c r="E420" s="329"/>
      <c r="F420" s="329"/>
      <c r="G420" s="329"/>
      <c r="H420" s="329"/>
      <c r="I420" s="329"/>
      <c r="J420" s="329"/>
      <c r="K420" s="329"/>
      <c r="L420" s="329"/>
      <c r="M420" s="329"/>
      <c r="N420" s="329"/>
      <c r="O420" s="329"/>
      <c r="P420" s="329"/>
      <c r="Q420" s="329"/>
      <c r="R420" s="329"/>
      <c r="S420" s="329"/>
      <c r="T420" s="329"/>
      <c r="U420" s="329"/>
      <c r="V420" s="329"/>
      <c r="W420" s="329"/>
      <c r="X420" s="329"/>
      <c r="Y420" s="329"/>
      <c r="Z420" s="329"/>
    </row>
    <row r="421" spans="1:26" ht="15.75" customHeight="1" x14ac:dyDescent="0.3">
      <c r="A421" s="329"/>
      <c r="B421" s="329"/>
      <c r="C421" s="329"/>
      <c r="D421" s="329"/>
      <c r="E421" s="329"/>
      <c r="F421" s="329"/>
      <c r="G421" s="329"/>
      <c r="H421" s="329"/>
      <c r="I421" s="329"/>
      <c r="J421" s="329"/>
      <c r="K421" s="329"/>
      <c r="L421" s="329"/>
      <c r="M421" s="329"/>
      <c r="N421" s="329"/>
      <c r="O421" s="329"/>
      <c r="P421" s="329"/>
      <c r="Q421" s="329"/>
      <c r="R421" s="329"/>
      <c r="S421" s="329"/>
      <c r="T421" s="329"/>
      <c r="U421" s="329"/>
      <c r="V421" s="329"/>
      <c r="W421" s="329"/>
      <c r="X421" s="329"/>
      <c r="Y421" s="329"/>
      <c r="Z421" s="329"/>
    </row>
    <row r="422" spans="1:26" ht="15.75" customHeight="1" x14ac:dyDescent="0.3">
      <c r="A422" s="329"/>
      <c r="B422" s="329"/>
      <c r="C422" s="329"/>
      <c r="D422" s="329"/>
      <c r="E422" s="329"/>
      <c r="F422" s="329"/>
      <c r="G422" s="329"/>
      <c r="H422" s="329"/>
      <c r="I422" s="329"/>
      <c r="J422" s="329"/>
      <c r="K422" s="329"/>
      <c r="L422" s="329"/>
      <c r="M422" s="329"/>
      <c r="N422" s="329"/>
      <c r="O422" s="329"/>
      <c r="P422" s="329"/>
      <c r="Q422" s="329"/>
      <c r="R422" s="329"/>
      <c r="S422" s="329"/>
      <c r="T422" s="329"/>
      <c r="U422" s="329"/>
      <c r="V422" s="329"/>
      <c r="W422" s="329"/>
      <c r="X422" s="329"/>
      <c r="Y422" s="329"/>
      <c r="Z422" s="329"/>
    </row>
    <row r="423" spans="1:26" ht="15.75" customHeight="1" x14ac:dyDescent="0.3">
      <c r="A423" s="329"/>
      <c r="B423" s="329"/>
      <c r="C423" s="329"/>
      <c r="D423" s="329"/>
      <c r="E423" s="329"/>
      <c r="F423" s="329"/>
      <c r="G423" s="329"/>
      <c r="H423" s="329"/>
      <c r="I423" s="329"/>
      <c r="J423" s="329"/>
      <c r="K423" s="329"/>
      <c r="L423" s="329"/>
      <c r="M423" s="329"/>
      <c r="N423" s="329"/>
      <c r="O423" s="329"/>
      <c r="P423" s="329"/>
      <c r="Q423" s="329"/>
      <c r="R423" s="329"/>
      <c r="S423" s="329"/>
      <c r="T423" s="329"/>
      <c r="U423" s="329"/>
      <c r="V423" s="329"/>
      <c r="W423" s="329"/>
      <c r="X423" s="329"/>
      <c r="Y423" s="329"/>
      <c r="Z423" s="329"/>
    </row>
    <row r="424" spans="1:26" ht="15.75" customHeight="1" x14ac:dyDescent="0.3">
      <c r="A424" s="329"/>
      <c r="B424" s="329"/>
      <c r="C424" s="329"/>
      <c r="D424" s="329"/>
      <c r="E424" s="329"/>
      <c r="F424" s="329"/>
      <c r="G424" s="329"/>
      <c r="H424" s="329"/>
      <c r="I424" s="329"/>
      <c r="J424" s="329"/>
      <c r="K424" s="329"/>
      <c r="L424" s="329"/>
      <c r="M424" s="329"/>
      <c r="N424" s="329"/>
      <c r="O424" s="329"/>
      <c r="P424" s="329"/>
      <c r="Q424" s="329"/>
      <c r="R424" s="329"/>
      <c r="S424" s="329"/>
      <c r="T424" s="329"/>
      <c r="U424" s="329"/>
      <c r="V424" s="329"/>
      <c r="W424" s="329"/>
      <c r="X424" s="329"/>
      <c r="Y424" s="329"/>
      <c r="Z424" s="329"/>
    </row>
    <row r="425" spans="1:26" ht="15.75" customHeight="1" x14ac:dyDescent="0.3">
      <c r="A425" s="329"/>
      <c r="B425" s="329"/>
      <c r="C425" s="329"/>
      <c r="D425" s="329"/>
      <c r="E425" s="329"/>
      <c r="F425" s="329"/>
      <c r="G425" s="329"/>
      <c r="H425" s="329"/>
      <c r="I425" s="329"/>
      <c r="J425" s="329"/>
      <c r="K425" s="329"/>
      <c r="L425" s="329"/>
      <c r="M425" s="329"/>
      <c r="N425" s="329"/>
      <c r="O425" s="329"/>
      <c r="P425" s="329"/>
      <c r="Q425" s="329"/>
      <c r="R425" s="329"/>
      <c r="S425" s="329"/>
      <c r="T425" s="329"/>
      <c r="U425" s="329"/>
      <c r="V425" s="329"/>
      <c r="W425" s="329"/>
      <c r="X425" s="329"/>
      <c r="Y425" s="329"/>
      <c r="Z425" s="329"/>
    </row>
    <row r="426" spans="1:26" ht="15.75" customHeight="1" x14ac:dyDescent="0.3">
      <c r="A426" s="329"/>
      <c r="B426" s="329"/>
      <c r="C426" s="329"/>
      <c r="D426" s="329"/>
      <c r="E426" s="329"/>
      <c r="F426" s="329"/>
      <c r="G426" s="329"/>
      <c r="H426" s="329"/>
      <c r="I426" s="329"/>
      <c r="J426" s="329"/>
      <c r="K426" s="329"/>
      <c r="L426" s="329"/>
      <c r="M426" s="329"/>
      <c r="N426" s="329"/>
      <c r="O426" s="329"/>
      <c r="P426" s="329"/>
      <c r="Q426" s="329"/>
      <c r="R426" s="329"/>
      <c r="S426" s="329"/>
      <c r="T426" s="329"/>
      <c r="U426" s="329"/>
      <c r="V426" s="329"/>
      <c r="W426" s="329"/>
      <c r="X426" s="329"/>
      <c r="Y426" s="329"/>
      <c r="Z426" s="329"/>
    </row>
    <row r="427" spans="1:26" ht="15.75" customHeight="1" x14ac:dyDescent="0.3">
      <c r="A427" s="329"/>
      <c r="B427" s="329"/>
      <c r="C427" s="329"/>
      <c r="D427" s="329"/>
      <c r="E427" s="329"/>
      <c r="F427" s="329"/>
      <c r="G427" s="329"/>
      <c r="H427" s="329"/>
      <c r="I427" s="329"/>
      <c r="J427" s="329"/>
      <c r="K427" s="329"/>
      <c r="L427" s="329"/>
      <c r="M427" s="329"/>
      <c r="N427" s="329"/>
      <c r="O427" s="329"/>
      <c r="P427" s="329"/>
      <c r="Q427" s="329"/>
      <c r="R427" s="329"/>
      <c r="S427" s="329"/>
      <c r="T427" s="329"/>
      <c r="U427" s="329"/>
      <c r="V427" s="329"/>
      <c r="W427" s="329"/>
      <c r="X427" s="329"/>
      <c r="Y427" s="329"/>
      <c r="Z427" s="329"/>
    </row>
    <row r="428" spans="1:26" ht="15.75" customHeight="1" x14ac:dyDescent="0.3">
      <c r="A428" s="329"/>
      <c r="B428" s="329"/>
      <c r="C428" s="329"/>
      <c r="D428" s="329"/>
      <c r="E428" s="329"/>
      <c r="F428" s="329"/>
      <c r="G428" s="329"/>
      <c r="H428" s="329"/>
      <c r="I428" s="329"/>
      <c r="J428" s="329"/>
      <c r="K428" s="329"/>
      <c r="L428" s="329"/>
      <c r="M428" s="329"/>
      <c r="N428" s="329"/>
      <c r="O428" s="329"/>
      <c r="P428" s="329"/>
      <c r="Q428" s="329"/>
      <c r="R428" s="329"/>
      <c r="S428" s="329"/>
      <c r="T428" s="329"/>
      <c r="U428" s="329"/>
      <c r="V428" s="329"/>
      <c r="W428" s="329"/>
      <c r="X428" s="329"/>
      <c r="Y428" s="329"/>
      <c r="Z428" s="329"/>
    </row>
    <row r="429" spans="1:26" ht="15.75" customHeight="1" x14ac:dyDescent="0.3">
      <c r="A429" s="329"/>
      <c r="B429" s="329"/>
      <c r="C429" s="329"/>
      <c r="D429" s="329"/>
      <c r="E429" s="329"/>
      <c r="F429" s="329"/>
      <c r="G429" s="329"/>
      <c r="H429" s="329"/>
      <c r="I429" s="329"/>
      <c r="J429" s="329"/>
      <c r="K429" s="329"/>
      <c r="L429" s="329"/>
      <c r="M429" s="329"/>
      <c r="N429" s="329"/>
      <c r="O429" s="329"/>
      <c r="P429" s="329"/>
      <c r="Q429" s="329"/>
      <c r="R429" s="329"/>
      <c r="S429" s="329"/>
      <c r="T429" s="329"/>
      <c r="U429" s="329"/>
      <c r="V429" s="329"/>
      <c r="W429" s="329"/>
      <c r="X429" s="329"/>
      <c r="Y429" s="329"/>
      <c r="Z429" s="329"/>
    </row>
    <row r="430" spans="1:26" ht="15.75" customHeight="1" x14ac:dyDescent="0.3">
      <c r="A430" s="329"/>
      <c r="B430" s="329"/>
      <c r="C430" s="329"/>
      <c r="D430" s="329"/>
      <c r="E430" s="329"/>
      <c r="F430" s="329"/>
      <c r="G430" s="329"/>
      <c r="H430" s="329"/>
      <c r="I430" s="329"/>
      <c r="J430" s="329"/>
      <c r="K430" s="329"/>
      <c r="L430" s="329"/>
      <c r="M430" s="329"/>
      <c r="N430" s="329"/>
      <c r="O430" s="329"/>
      <c r="P430" s="329"/>
      <c r="Q430" s="329"/>
      <c r="R430" s="329"/>
      <c r="S430" s="329"/>
      <c r="T430" s="329"/>
      <c r="U430" s="329"/>
      <c r="V430" s="329"/>
      <c r="W430" s="329"/>
      <c r="X430" s="329"/>
      <c r="Y430" s="329"/>
      <c r="Z430" s="329"/>
    </row>
    <row r="431" spans="1:26" ht="15.75" customHeight="1" x14ac:dyDescent="0.3">
      <c r="A431" s="329"/>
      <c r="B431" s="329"/>
      <c r="C431" s="329"/>
      <c r="D431" s="329"/>
      <c r="E431" s="329"/>
      <c r="F431" s="329"/>
      <c r="G431" s="329"/>
      <c r="H431" s="329"/>
      <c r="I431" s="329"/>
      <c r="J431" s="329"/>
      <c r="K431" s="329"/>
      <c r="L431" s="329"/>
      <c r="M431" s="329"/>
      <c r="N431" s="329"/>
      <c r="O431" s="329"/>
      <c r="P431" s="329"/>
      <c r="Q431" s="329"/>
      <c r="R431" s="329"/>
      <c r="S431" s="329"/>
      <c r="T431" s="329"/>
      <c r="U431" s="329"/>
      <c r="V431" s="329"/>
      <c r="W431" s="329"/>
      <c r="X431" s="329"/>
      <c r="Y431" s="329"/>
      <c r="Z431" s="329"/>
    </row>
    <row r="432" spans="1:26" ht="15.75" customHeight="1" x14ac:dyDescent="0.3">
      <c r="A432" s="329"/>
      <c r="B432" s="329"/>
      <c r="C432" s="329"/>
      <c r="D432" s="329"/>
      <c r="E432" s="329"/>
      <c r="F432" s="329"/>
      <c r="G432" s="329"/>
      <c r="H432" s="329"/>
      <c r="I432" s="329"/>
      <c r="J432" s="329"/>
      <c r="K432" s="329"/>
      <c r="L432" s="329"/>
      <c r="M432" s="329"/>
      <c r="N432" s="329"/>
      <c r="O432" s="329"/>
      <c r="P432" s="329"/>
      <c r="Q432" s="329"/>
      <c r="R432" s="329"/>
      <c r="S432" s="329"/>
      <c r="T432" s="329"/>
      <c r="U432" s="329"/>
      <c r="V432" s="329"/>
      <c r="W432" s="329"/>
      <c r="X432" s="329"/>
      <c r="Y432" s="329"/>
      <c r="Z432" s="329"/>
    </row>
    <row r="433" spans="1:26" ht="15.75" customHeight="1" x14ac:dyDescent="0.3">
      <c r="A433" s="329"/>
      <c r="B433" s="329"/>
      <c r="C433" s="329"/>
      <c r="D433" s="329"/>
      <c r="E433" s="329"/>
      <c r="F433" s="329"/>
      <c r="G433" s="329"/>
      <c r="H433" s="329"/>
      <c r="I433" s="329"/>
      <c r="J433" s="329"/>
      <c r="K433" s="329"/>
      <c r="L433" s="329"/>
      <c r="M433" s="329"/>
      <c r="N433" s="329"/>
      <c r="O433" s="329"/>
      <c r="P433" s="329"/>
      <c r="Q433" s="329"/>
      <c r="R433" s="329"/>
      <c r="S433" s="329"/>
      <c r="T433" s="329"/>
      <c r="U433" s="329"/>
      <c r="V433" s="329"/>
      <c r="W433" s="329"/>
      <c r="X433" s="329"/>
      <c r="Y433" s="329"/>
      <c r="Z433" s="329"/>
    </row>
    <row r="434" spans="1:26" ht="15.75" customHeight="1" x14ac:dyDescent="0.3">
      <c r="A434" s="329"/>
      <c r="B434" s="329"/>
      <c r="C434" s="329"/>
      <c r="D434" s="329"/>
      <c r="E434" s="329"/>
      <c r="F434" s="329"/>
      <c r="G434" s="329"/>
      <c r="H434" s="329"/>
      <c r="I434" s="329"/>
      <c r="J434" s="329"/>
      <c r="K434" s="329"/>
      <c r="L434" s="329"/>
      <c r="M434" s="329"/>
      <c r="N434" s="329"/>
      <c r="O434" s="329"/>
      <c r="P434" s="329"/>
      <c r="Q434" s="329"/>
      <c r="R434" s="329"/>
      <c r="S434" s="329"/>
      <c r="T434" s="329"/>
      <c r="U434" s="329"/>
      <c r="V434" s="329"/>
      <c r="W434" s="329"/>
      <c r="X434" s="329"/>
      <c r="Y434" s="329"/>
      <c r="Z434" s="329"/>
    </row>
    <row r="435" spans="1:26" ht="15.75" customHeight="1" x14ac:dyDescent="0.3">
      <c r="A435" s="329"/>
      <c r="B435" s="329"/>
      <c r="C435" s="329"/>
      <c r="D435" s="329"/>
      <c r="E435" s="329"/>
      <c r="F435" s="329"/>
      <c r="G435" s="329"/>
      <c r="H435" s="329"/>
      <c r="I435" s="329"/>
      <c r="J435" s="329"/>
      <c r="K435" s="329"/>
      <c r="L435" s="329"/>
      <c r="M435" s="329"/>
      <c r="N435" s="329"/>
      <c r="O435" s="329"/>
      <c r="P435" s="329"/>
      <c r="Q435" s="329"/>
      <c r="R435" s="329"/>
      <c r="S435" s="329"/>
      <c r="T435" s="329"/>
      <c r="U435" s="329"/>
      <c r="V435" s="329"/>
      <c r="W435" s="329"/>
      <c r="X435" s="329"/>
      <c r="Y435" s="329"/>
      <c r="Z435" s="329"/>
    </row>
    <row r="436" spans="1:26" ht="15.75" customHeight="1" x14ac:dyDescent="0.3">
      <c r="A436" s="329"/>
      <c r="B436" s="329"/>
      <c r="C436" s="329"/>
      <c r="D436" s="329"/>
      <c r="E436" s="329"/>
      <c r="F436" s="329"/>
      <c r="G436" s="329"/>
      <c r="H436" s="329"/>
      <c r="I436" s="329"/>
      <c r="J436" s="329"/>
      <c r="K436" s="329"/>
      <c r="L436" s="329"/>
      <c r="M436" s="329"/>
      <c r="N436" s="329"/>
      <c r="O436" s="329"/>
      <c r="P436" s="329"/>
      <c r="Q436" s="329"/>
      <c r="R436" s="329"/>
      <c r="S436" s="329"/>
      <c r="T436" s="329"/>
      <c r="U436" s="329"/>
      <c r="V436" s="329"/>
      <c r="W436" s="329"/>
      <c r="X436" s="329"/>
      <c r="Y436" s="329"/>
      <c r="Z436" s="329"/>
    </row>
    <row r="437" spans="1:26" ht="15.75" customHeight="1" x14ac:dyDescent="0.3">
      <c r="A437" s="329"/>
      <c r="B437" s="329"/>
      <c r="C437" s="329"/>
      <c r="D437" s="329"/>
      <c r="E437" s="329"/>
      <c r="F437" s="329"/>
      <c r="G437" s="329"/>
      <c r="H437" s="329"/>
      <c r="I437" s="329"/>
      <c r="J437" s="329"/>
      <c r="K437" s="329"/>
      <c r="L437" s="329"/>
      <c r="M437" s="329"/>
      <c r="N437" s="329"/>
      <c r="O437" s="329"/>
      <c r="P437" s="329"/>
      <c r="Q437" s="329"/>
      <c r="R437" s="329"/>
      <c r="S437" s="329"/>
      <c r="T437" s="329"/>
      <c r="U437" s="329"/>
      <c r="V437" s="329"/>
      <c r="W437" s="329"/>
      <c r="X437" s="329"/>
      <c r="Y437" s="329"/>
      <c r="Z437" s="329"/>
    </row>
    <row r="438" spans="1:26" ht="15.75" customHeight="1" x14ac:dyDescent="0.3">
      <c r="A438" s="329"/>
      <c r="B438" s="329"/>
      <c r="C438" s="329"/>
      <c r="D438" s="329"/>
      <c r="E438" s="329"/>
      <c r="F438" s="329"/>
      <c r="G438" s="329"/>
      <c r="H438" s="329"/>
      <c r="I438" s="329"/>
      <c r="J438" s="329"/>
      <c r="K438" s="329"/>
      <c r="L438" s="329"/>
      <c r="M438" s="329"/>
      <c r="N438" s="329"/>
      <c r="O438" s="329"/>
      <c r="P438" s="329"/>
      <c r="Q438" s="329"/>
      <c r="R438" s="329"/>
      <c r="S438" s="329"/>
      <c r="T438" s="329"/>
      <c r="U438" s="329"/>
      <c r="V438" s="329"/>
      <c r="W438" s="329"/>
      <c r="X438" s="329"/>
      <c r="Y438" s="329"/>
      <c r="Z438" s="329"/>
    </row>
    <row r="439" spans="1:26" ht="15.75" customHeight="1" x14ac:dyDescent="0.3">
      <c r="A439" s="329"/>
      <c r="B439" s="329"/>
      <c r="C439" s="329"/>
      <c r="D439" s="329"/>
      <c r="E439" s="329"/>
      <c r="F439" s="329"/>
      <c r="G439" s="329"/>
      <c r="H439" s="329"/>
      <c r="I439" s="329"/>
      <c r="J439" s="329"/>
      <c r="K439" s="329"/>
      <c r="L439" s="329"/>
      <c r="M439" s="329"/>
      <c r="N439" s="329"/>
      <c r="O439" s="329"/>
      <c r="P439" s="329"/>
      <c r="Q439" s="329"/>
      <c r="R439" s="329"/>
      <c r="S439" s="329"/>
      <c r="T439" s="329"/>
      <c r="U439" s="329"/>
      <c r="V439" s="329"/>
      <c r="W439" s="329"/>
      <c r="X439" s="329"/>
      <c r="Y439" s="329"/>
      <c r="Z439" s="329"/>
    </row>
    <row r="440" spans="1:26" ht="15.75" customHeight="1" x14ac:dyDescent="0.3">
      <c r="A440" s="329"/>
      <c r="B440" s="329"/>
      <c r="C440" s="329"/>
      <c r="D440" s="329"/>
      <c r="E440" s="329"/>
      <c r="F440" s="329"/>
      <c r="G440" s="329"/>
      <c r="H440" s="329"/>
      <c r="I440" s="329"/>
      <c r="J440" s="329"/>
      <c r="K440" s="329"/>
      <c r="L440" s="329"/>
      <c r="M440" s="329"/>
      <c r="N440" s="329"/>
      <c r="O440" s="329"/>
      <c r="P440" s="329"/>
      <c r="Q440" s="329"/>
      <c r="R440" s="329"/>
      <c r="S440" s="329"/>
      <c r="T440" s="329"/>
      <c r="U440" s="329"/>
      <c r="V440" s="329"/>
      <c r="W440" s="329"/>
      <c r="X440" s="329"/>
      <c r="Y440" s="329"/>
      <c r="Z440" s="329"/>
    </row>
    <row r="441" spans="1:26" ht="15.75" customHeight="1" x14ac:dyDescent="0.3">
      <c r="A441" s="329"/>
      <c r="B441" s="329"/>
      <c r="C441" s="329"/>
      <c r="D441" s="329"/>
      <c r="E441" s="329"/>
      <c r="F441" s="329"/>
      <c r="G441" s="329"/>
      <c r="H441" s="329"/>
      <c r="I441" s="329"/>
      <c r="J441" s="329"/>
      <c r="K441" s="329"/>
      <c r="L441" s="329"/>
      <c r="M441" s="329"/>
      <c r="N441" s="329"/>
      <c r="O441" s="329"/>
      <c r="P441" s="329"/>
      <c r="Q441" s="329"/>
      <c r="R441" s="329"/>
      <c r="S441" s="329"/>
      <c r="T441" s="329"/>
      <c r="U441" s="329"/>
      <c r="V441" s="329"/>
      <c r="W441" s="329"/>
      <c r="X441" s="329"/>
      <c r="Y441" s="329"/>
      <c r="Z441" s="329"/>
    </row>
    <row r="442" spans="1:26" ht="15.75" customHeight="1" x14ac:dyDescent="0.3">
      <c r="A442" s="329"/>
      <c r="B442" s="329"/>
      <c r="C442" s="329"/>
      <c r="D442" s="329"/>
      <c r="E442" s="329"/>
      <c r="F442" s="329"/>
      <c r="G442" s="329"/>
      <c r="H442" s="329"/>
      <c r="I442" s="329"/>
      <c r="J442" s="329"/>
      <c r="K442" s="329"/>
      <c r="L442" s="329"/>
      <c r="M442" s="329"/>
      <c r="N442" s="329"/>
      <c r="O442" s="329"/>
      <c r="P442" s="329"/>
      <c r="Q442" s="329"/>
      <c r="R442" s="329"/>
      <c r="S442" s="329"/>
      <c r="T442" s="329"/>
      <c r="U442" s="329"/>
      <c r="V442" s="329"/>
      <c r="W442" s="329"/>
      <c r="X442" s="329"/>
      <c r="Y442" s="329"/>
      <c r="Z442" s="329"/>
    </row>
    <row r="443" spans="1:26" ht="15.75" customHeight="1" x14ac:dyDescent="0.3">
      <c r="A443" s="329"/>
      <c r="B443" s="329"/>
      <c r="C443" s="329"/>
      <c r="D443" s="329"/>
      <c r="E443" s="329"/>
      <c r="F443" s="329"/>
      <c r="G443" s="329"/>
      <c r="H443" s="329"/>
      <c r="I443" s="329"/>
      <c r="J443" s="329"/>
      <c r="K443" s="329"/>
      <c r="L443" s="329"/>
      <c r="M443" s="329"/>
      <c r="N443" s="329"/>
      <c r="O443" s="329"/>
      <c r="P443" s="329"/>
      <c r="Q443" s="329"/>
      <c r="R443" s="329"/>
      <c r="S443" s="329"/>
      <c r="T443" s="329"/>
      <c r="U443" s="329"/>
      <c r="V443" s="329"/>
      <c r="W443" s="329"/>
      <c r="X443" s="329"/>
      <c r="Y443" s="329"/>
      <c r="Z443" s="329"/>
    </row>
    <row r="444" spans="1:26" ht="15.75" customHeight="1" x14ac:dyDescent="0.3">
      <c r="A444" s="329"/>
      <c r="B444" s="329"/>
      <c r="C444" s="329"/>
      <c r="D444" s="329"/>
      <c r="E444" s="329"/>
      <c r="F444" s="329"/>
      <c r="G444" s="329"/>
      <c r="H444" s="329"/>
      <c r="I444" s="329"/>
      <c r="J444" s="329"/>
      <c r="K444" s="329"/>
      <c r="L444" s="329"/>
      <c r="M444" s="329"/>
      <c r="N444" s="329"/>
      <c r="O444" s="329"/>
      <c r="P444" s="329"/>
      <c r="Q444" s="329"/>
      <c r="R444" s="329"/>
      <c r="S444" s="329"/>
      <c r="T444" s="329"/>
      <c r="U444" s="329"/>
      <c r="V444" s="329"/>
      <c r="W444" s="329"/>
      <c r="X444" s="329"/>
      <c r="Y444" s="329"/>
      <c r="Z444" s="329"/>
    </row>
    <row r="445" spans="1:26" ht="15.75" customHeight="1" x14ac:dyDescent="0.3">
      <c r="A445" s="329"/>
      <c r="B445" s="329"/>
      <c r="C445" s="329"/>
      <c r="D445" s="329"/>
      <c r="E445" s="329"/>
      <c r="F445" s="329"/>
      <c r="G445" s="329"/>
      <c r="H445" s="329"/>
      <c r="I445" s="329"/>
      <c r="J445" s="329"/>
      <c r="K445" s="329"/>
      <c r="L445" s="329"/>
      <c r="M445" s="329"/>
      <c r="N445" s="329"/>
      <c r="O445" s="329"/>
      <c r="P445" s="329"/>
      <c r="Q445" s="329"/>
      <c r="R445" s="329"/>
      <c r="S445" s="329"/>
      <c r="T445" s="329"/>
      <c r="U445" s="329"/>
      <c r="V445" s="329"/>
      <c r="W445" s="329"/>
      <c r="X445" s="329"/>
      <c r="Y445" s="329"/>
      <c r="Z445" s="329"/>
    </row>
    <row r="446" spans="1:26" ht="15.75" customHeight="1" x14ac:dyDescent="0.3">
      <c r="A446" s="329"/>
      <c r="B446" s="329"/>
      <c r="C446" s="329"/>
      <c r="D446" s="329"/>
      <c r="E446" s="329"/>
      <c r="F446" s="329"/>
      <c r="G446" s="329"/>
      <c r="H446" s="329"/>
      <c r="I446" s="329"/>
      <c r="J446" s="329"/>
      <c r="K446" s="329"/>
      <c r="L446" s="329"/>
      <c r="M446" s="329"/>
      <c r="N446" s="329"/>
      <c r="O446" s="329"/>
      <c r="P446" s="329"/>
      <c r="Q446" s="329"/>
      <c r="R446" s="329"/>
      <c r="S446" s="329"/>
      <c r="T446" s="329"/>
      <c r="U446" s="329"/>
      <c r="V446" s="329"/>
      <c r="W446" s="329"/>
      <c r="X446" s="329"/>
      <c r="Y446" s="329"/>
      <c r="Z446" s="329"/>
    </row>
    <row r="447" spans="1:26" ht="15.75" customHeight="1" x14ac:dyDescent="0.3">
      <c r="A447" s="329"/>
      <c r="B447" s="329"/>
      <c r="C447" s="329"/>
      <c r="D447" s="329"/>
      <c r="E447" s="329"/>
      <c r="F447" s="329"/>
      <c r="G447" s="329"/>
      <c r="H447" s="329"/>
      <c r="I447" s="329"/>
      <c r="J447" s="329"/>
      <c r="K447" s="329"/>
      <c r="L447" s="329"/>
      <c r="M447" s="329"/>
      <c r="N447" s="329"/>
      <c r="O447" s="329"/>
      <c r="P447" s="329"/>
      <c r="Q447" s="329"/>
      <c r="R447" s="329"/>
      <c r="S447" s="329"/>
      <c r="T447" s="329"/>
      <c r="U447" s="329"/>
      <c r="V447" s="329"/>
      <c r="W447" s="329"/>
      <c r="X447" s="329"/>
      <c r="Y447" s="329"/>
      <c r="Z447" s="329"/>
    </row>
    <row r="448" spans="1:26" ht="15.75" customHeight="1" x14ac:dyDescent="0.3">
      <c r="A448" s="329"/>
      <c r="B448" s="329"/>
      <c r="C448" s="329"/>
      <c r="D448" s="329"/>
      <c r="E448" s="329"/>
      <c r="F448" s="329"/>
      <c r="G448" s="329"/>
      <c r="H448" s="329"/>
      <c r="I448" s="329"/>
      <c r="J448" s="329"/>
      <c r="K448" s="329"/>
      <c r="L448" s="329"/>
      <c r="M448" s="329"/>
      <c r="N448" s="329"/>
      <c r="O448" s="329"/>
      <c r="P448" s="329"/>
      <c r="Q448" s="329"/>
      <c r="R448" s="329"/>
      <c r="S448" s="329"/>
      <c r="T448" s="329"/>
      <c r="U448" s="329"/>
      <c r="V448" s="329"/>
      <c r="W448" s="329"/>
      <c r="X448" s="329"/>
      <c r="Y448" s="329"/>
      <c r="Z448" s="329"/>
    </row>
    <row r="449" spans="1:26" ht="15.75" customHeight="1" x14ac:dyDescent="0.3">
      <c r="A449" s="329"/>
      <c r="B449" s="329"/>
      <c r="C449" s="329"/>
      <c r="D449" s="329"/>
      <c r="E449" s="329"/>
      <c r="F449" s="329"/>
      <c r="G449" s="329"/>
      <c r="H449" s="329"/>
      <c r="I449" s="329"/>
      <c r="J449" s="329"/>
      <c r="K449" s="329"/>
      <c r="L449" s="329"/>
      <c r="M449" s="329"/>
      <c r="N449" s="329"/>
      <c r="O449" s="329"/>
      <c r="P449" s="329"/>
      <c r="Q449" s="329"/>
      <c r="R449" s="329"/>
      <c r="S449" s="329"/>
      <c r="T449" s="329"/>
      <c r="U449" s="329"/>
      <c r="V449" s="329"/>
      <c r="W449" s="329"/>
      <c r="X449" s="329"/>
      <c r="Y449" s="329"/>
      <c r="Z449" s="329"/>
    </row>
    <row r="450" spans="1:26" ht="15.75" customHeight="1" x14ac:dyDescent="0.3">
      <c r="A450" s="329"/>
      <c r="B450" s="329"/>
      <c r="C450" s="329"/>
      <c r="D450" s="329"/>
      <c r="E450" s="329"/>
      <c r="F450" s="329"/>
      <c r="G450" s="329"/>
      <c r="H450" s="329"/>
      <c r="I450" s="329"/>
      <c r="J450" s="329"/>
      <c r="K450" s="329"/>
      <c r="L450" s="329"/>
      <c r="M450" s="329"/>
      <c r="N450" s="329"/>
      <c r="O450" s="329"/>
      <c r="P450" s="329"/>
      <c r="Q450" s="329"/>
      <c r="R450" s="329"/>
      <c r="S450" s="329"/>
      <c r="T450" s="329"/>
      <c r="U450" s="329"/>
      <c r="V450" s="329"/>
      <c r="W450" s="329"/>
      <c r="X450" s="329"/>
      <c r="Y450" s="329"/>
      <c r="Z450" s="329"/>
    </row>
    <row r="451" spans="1:26" ht="15.75" customHeight="1" x14ac:dyDescent="0.3">
      <c r="A451" s="329"/>
      <c r="B451" s="329"/>
      <c r="C451" s="329"/>
      <c r="D451" s="329"/>
      <c r="E451" s="329"/>
      <c r="F451" s="329"/>
      <c r="G451" s="329"/>
      <c r="H451" s="329"/>
      <c r="I451" s="329"/>
      <c r="J451" s="329"/>
      <c r="K451" s="329"/>
      <c r="L451" s="329"/>
      <c r="M451" s="329"/>
      <c r="N451" s="329"/>
      <c r="O451" s="329"/>
      <c r="P451" s="329"/>
      <c r="Q451" s="329"/>
      <c r="R451" s="329"/>
      <c r="S451" s="329"/>
      <c r="T451" s="329"/>
      <c r="U451" s="329"/>
      <c r="V451" s="329"/>
      <c r="W451" s="329"/>
      <c r="X451" s="329"/>
      <c r="Y451" s="329"/>
      <c r="Z451" s="329"/>
    </row>
    <row r="452" spans="1:26" ht="15.75" customHeight="1" x14ac:dyDescent="0.3">
      <c r="A452" s="329"/>
      <c r="B452" s="329"/>
      <c r="C452" s="329"/>
      <c r="D452" s="329"/>
      <c r="E452" s="329"/>
      <c r="F452" s="329"/>
      <c r="G452" s="329"/>
      <c r="H452" s="329"/>
      <c r="I452" s="329"/>
      <c r="J452" s="329"/>
      <c r="K452" s="329"/>
      <c r="L452" s="329"/>
      <c r="M452" s="329"/>
      <c r="N452" s="329"/>
      <c r="O452" s="329"/>
      <c r="P452" s="329"/>
      <c r="Q452" s="329"/>
      <c r="R452" s="329"/>
      <c r="S452" s="329"/>
      <c r="T452" s="329"/>
      <c r="U452" s="329"/>
      <c r="V452" s="329"/>
      <c r="W452" s="329"/>
      <c r="X452" s="329"/>
      <c r="Y452" s="329"/>
      <c r="Z452" s="329"/>
    </row>
    <row r="453" spans="1:26" ht="15.75" customHeight="1" x14ac:dyDescent="0.3">
      <c r="A453" s="329"/>
      <c r="B453" s="329"/>
      <c r="C453" s="329"/>
      <c r="D453" s="329"/>
      <c r="E453" s="329"/>
      <c r="F453" s="329"/>
      <c r="G453" s="329"/>
      <c r="H453" s="329"/>
      <c r="I453" s="329"/>
      <c r="J453" s="329"/>
      <c r="K453" s="329"/>
      <c r="L453" s="329"/>
      <c r="M453" s="329"/>
      <c r="N453" s="329"/>
      <c r="O453" s="329"/>
      <c r="P453" s="329"/>
      <c r="Q453" s="329"/>
      <c r="R453" s="329"/>
      <c r="S453" s="329"/>
      <c r="T453" s="329"/>
      <c r="U453" s="329"/>
      <c r="V453" s="329"/>
      <c r="W453" s="329"/>
      <c r="X453" s="329"/>
      <c r="Y453" s="329"/>
      <c r="Z453" s="329"/>
    </row>
    <row r="454" spans="1:26" ht="15.75" customHeight="1" x14ac:dyDescent="0.3">
      <c r="A454" s="329"/>
      <c r="B454" s="329"/>
      <c r="C454" s="329"/>
      <c r="D454" s="329"/>
      <c r="E454" s="329"/>
      <c r="F454" s="329"/>
      <c r="G454" s="329"/>
      <c r="H454" s="329"/>
      <c r="I454" s="329"/>
      <c r="J454" s="329"/>
      <c r="K454" s="329"/>
      <c r="L454" s="329"/>
      <c r="M454" s="329"/>
      <c r="N454" s="329"/>
      <c r="O454" s="329"/>
      <c r="P454" s="329"/>
      <c r="Q454" s="329"/>
      <c r="R454" s="329"/>
      <c r="S454" s="329"/>
      <c r="T454" s="329"/>
      <c r="U454" s="329"/>
      <c r="V454" s="329"/>
      <c r="W454" s="329"/>
      <c r="X454" s="329"/>
      <c r="Y454" s="329"/>
      <c r="Z454" s="329"/>
    </row>
    <row r="455" spans="1:26" ht="15.75" customHeight="1" x14ac:dyDescent="0.3">
      <c r="A455" s="329"/>
      <c r="B455" s="329"/>
      <c r="C455" s="329"/>
      <c r="D455" s="329"/>
      <c r="E455" s="329"/>
      <c r="F455" s="329"/>
      <c r="G455" s="329"/>
      <c r="H455" s="329"/>
      <c r="I455" s="329"/>
      <c r="J455" s="329"/>
      <c r="K455" s="329"/>
      <c r="L455" s="329"/>
      <c r="M455" s="329"/>
      <c r="N455" s="329"/>
      <c r="O455" s="329"/>
      <c r="P455" s="329"/>
      <c r="Q455" s="329"/>
      <c r="R455" s="329"/>
      <c r="S455" s="329"/>
      <c r="T455" s="329"/>
      <c r="U455" s="329"/>
      <c r="V455" s="329"/>
      <c r="W455" s="329"/>
      <c r="X455" s="329"/>
      <c r="Y455" s="329"/>
      <c r="Z455" s="329"/>
    </row>
    <row r="456" spans="1:26" ht="15.75" customHeight="1" x14ac:dyDescent="0.3">
      <c r="A456" s="329"/>
      <c r="B456" s="329"/>
      <c r="C456" s="329"/>
      <c r="D456" s="329"/>
      <c r="E456" s="329"/>
      <c r="F456" s="329"/>
      <c r="G456" s="329"/>
      <c r="H456" s="329"/>
      <c r="I456" s="329"/>
      <c r="J456" s="329"/>
      <c r="K456" s="329"/>
      <c r="L456" s="329"/>
      <c r="M456" s="329"/>
      <c r="N456" s="329"/>
      <c r="O456" s="329"/>
      <c r="P456" s="329"/>
      <c r="Q456" s="329"/>
      <c r="R456" s="329"/>
      <c r="S456" s="329"/>
      <c r="T456" s="329"/>
      <c r="U456" s="329"/>
      <c r="V456" s="329"/>
      <c r="W456" s="329"/>
      <c r="X456" s="329"/>
      <c r="Y456" s="329"/>
      <c r="Z456" s="329"/>
    </row>
    <row r="457" spans="1:26" ht="15.75" customHeight="1" x14ac:dyDescent="0.3">
      <c r="A457" s="329"/>
      <c r="B457" s="329"/>
      <c r="C457" s="329"/>
      <c r="D457" s="329"/>
      <c r="E457" s="329"/>
      <c r="F457" s="329"/>
      <c r="G457" s="329"/>
      <c r="H457" s="329"/>
      <c r="I457" s="329"/>
      <c r="J457" s="329"/>
      <c r="K457" s="329"/>
      <c r="L457" s="329"/>
      <c r="M457" s="329"/>
      <c r="N457" s="329"/>
      <c r="O457" s="329"/>
      <c r="P457" s="329"/>
      <c r="Q457" s="329"/>
      <c r="R457" s="329"/>
      <c r="S457" s="329"/>
      <c r="T457" s="329"/>
      <c r="U457" s="329"/>
      <c r="V457" s="329"/>
      <c r="W457" s="329"/>
      <c r="X457" s="329"/>
      <c r="Y457" s="329"/>
      <c r="Z457" s="329"/>
    </row>
    <row r="458" spans="1:26" ht="15.75" customHeight="1" x14ac:dyDescent="0.3">
      <c r="A458" s="329"/>
      <c r="B458" s="329"/>
      <c r="C458" s="329"/>
      <c r="D458" s="329"/>
      <c r="E458" s="329"/>
      <c r="F458" s="329"/>
      <c r="G458" s="329"/>
      <c r="H458" s="329"/>
      <c r="I458" s="329"/>
      <c r="J458" s="329"/>
      <c r="K458" s="329"/>
      <c r="L458" s="329"/>
      <c r="M458" s="329"/>
      <c r="N458" s="329"/>
      <c r="O458" s="329"/>
      <c r="P458" s="329"/>
      <c r="Q458" s="329"/>
      <c r="R458" s="329"/>
      <c r="S458" s="329"/>
      <c r="T458" s="329"/>
      <c r="U458" s="329"/>
      <c r="V458" s="329"/>
      <c r="W458" s="329"/>
      <c r="X458" s="329"/>
      <c r="Y458" s="329"/>
      <c r="Z458" s="329"/>
    </row>
    <row r="459" spans="1:26" ht="15.75" customHeight="1" x14ac:dyDescent="0.3">
      <c r="A459" s="329"/>
      <c r="B459" s="329"/>
      <c r="C459" s="329"/>
      <c r="D459" s="329"/>
      <c r="E459" s="329"/>
      <c r="F459" s="329"/>
      <c r="G459" s="329"/>
      <c r="H459" s="329"/>
      <c r="I459" s="329"/>
      <c r="J459" s="329"/>
      <c r="K459" s="329"/>
      <c r="L459" s="329"/>
      <c r="M459" s="329"/>
      <c r="N459" s="329"/>
      <c r="O459" s="329"/>
      <c r="P459" s="329"/>
      <c r="Q459" s="329"/>
      <c r="R459" s="329"/>
      <c r="S459" s="329"/>
      <c r="T459" s="329"/>
      <c r="U459" s="329"/>
      <c r="V459" s="329"/>
      <c r="W459" s="329"/>
      <c r="X459" s="329"/>
      <c r="Y459" s="329"/>
      <c r="Z459" s="329"/>
    </row>
    <row r="460" spans="1:26" ht="15.75" customHeight="1" x14ac:dyDescent="0.3">
      <c r="A460" s="329"/>
      <c r="B460" s="329"/>
      <c r="C460" s="329"/>
      <c r="D460" s="329"/>
      <c r="E460" s="329"/>
      <c r="F460" s="329"/>
      <c r="G460" s="329"/>
      <c r="H460" s="329"/>
      <c r="I460" s="329"/>
      <c r="J460" s="329"/>
      <c r="K460" s="329"/>
      <c r="L460" s="329"/>
      <c r="M460" s="329"/>
      <c r="N460" s="329"/>
      <c r="O460" s="329"/>
      <c r="P460" s="329"/>
      <c r="Q460" s="329"/>
      <c r="R460" s="329"/>
      <c r="S460" s="329"/>
      <c r="T460" s="329"/>
      <c r="U460" s="329"/>
      <c r="V460" s="329"/>
      <c r="W460" s="329"/>
      <c r="X460" s="329"/>
      <c r="Y460" s="329"/>
      <c r="Z460" s="329"/>
    </row>
    <row r="461" spans="1:26" ht="15.75" customHeight="1" x14ac:dyDescent="0.3">
      <c r="A461" s="329"/>
      <c r="B461" s="329"/>
      <c r="C461" s="329"/>
      <c r="D461" s="329"/>
      <c r="E461" s="329"/>
      <c r="F461" s="329"/>
      <c r="G461" s="329"/>
      <c r="H461" s="329"/>
      <c r="I461" s="329"/>
      <c r="J461" s="329"/>
      <c r="K461" s="329"/>
      <c r="L461" s="329"/>
      <c r="M461" s="329"/>
      <c r="N461" s="329"/>
      <c r="O461" s="329"/>
      <c r="P461" s="329"/>
      <c r="Q461" s="329"/>
      <c r="R461" s="329"/>
      <c r="S461" s="329"/>
      <c r="T461" s="329"/>
      <c r="U461" s="329"/>
      <c r="V461" s="329"/>
      <c r="W461" s="329"/>
      <c r="X461" s="329"/>
      <c r="Y461" s="329"/>
      <c r="Z461" s="329"/>
    </row>
    <row r="462" spans="1:26" ht="15.75" customHeight="1" x14ac:dyDescent="0.3">
      <c r="A462" s="329"/>
      <c r="B462" s="329"/>
      <c r="C462" s="329"/>
      <c r="D462" s="329"/>
      <c r="E462" s="329"/>
      <c r="F462" s="329"/>
      <c r="G462" s="329"/>
      <c r="H462" s="329"/>
      <c r="I462" s="329"/>
      <c r="J462" s="329"/>
      <c r="K462" s="329"/>
      <c r="L462" s="329"/>
      <c r="M462" s="329"/>
      <c r="N462" s="329"/>
      <c r="O462" s="329"/>
      <c r="P462" s="329"/>
      <c r="Q462" s="329"/>
      <c r="R462" s="329"/>
      <c r="S462" s="329"/>
      <c r="T462" s="329"/>
      <c r="U462" s="329"/>
      <c r="V462" s="329"/>
      <c r="W462" s="329"/>
      <c r="X462" s="329"/>
      <c r="Y462" s="329"/>
      <c r="Z462" s="329"/>
    </row>
    <row r="463" spans="1:26" ht="15.75" customHeight="1" x14ac:dyDescent="0.3">
      <c r="A463" s="329"/>
      <c r="B463" s="329"/>
      <c r="C463" s="329"/>
      <c r="D463" s="329"/>
      <c r="E463" s="329"/>
      <c r="F463" s="329"/>
      <c r="G463" s="329"/>
      <c r="H463" s="329"/>
      <c r="I463" s="329"/>
      <c r="J463" s="329"/>
      <c r="K463" s="329"/>
      <c r="L463" s="329"/>
      <c r="M463" s="329"/>
      <c r="N463" s="329"/>
      <c r="O463" s="329"/>
      <c r="P463" s="329"/>
      <c r="Q463" s="329"/>
      <c r="R463" s="329"/>
      <c r="S463" s="329"/>
      <c r="T463" s="329"/>
      <c r="U463" s="329"/>
      <c r="V463" s="329"/>
      <c r="W463" s="329"/>
      <c r="X463" s="329"/>
      <c r="Y463" s="329"/>
      <c r="Z463" s="329"/>
    </row>
    <row r="464" spans="1:26" ht="15.75" customHeight="1" x14ac:dyDescent="0.3">
      <c r="A464" s="329"/>
      <c r="B464" s="329"/>
      <c r="C464" s="329"/>
      <c r="D464" s="329"/>
      <c r="E464" s="329"/>
      <c r="F464" s="329"/>
      <c r="G464" s="329"/>
      <c r="H464" s="329"/>
      <c r="I464" s="329"/>
      <c r="J464" s="329"/>
      <c r="K464" s="329"/>
      <c r="L464" s="329"/>
      <c r="M464" s="329"/>
      <c r="N464" s="329"/>
      <c r="O464" s="329"/>
      <c r="P464" s="329"/>
      <c r="Q464" s="329"/>
      <c r="R464" s="329"/>
      <c r="S464" s="329"/>
      <c r="T464" s="329"/>
      <c r="U464" s="329"/>
      <c r="V464" s="329"/>
      <c r="W464" s="329"/>
      <c r="X464" s="329"/>
      <c r="Y464" s="329"/>
      <c r="Z464" s="329"/>
    </row>
    <row r="465" spans="1:26" ht="15.75" customHeight="1" x14ac:dyDescent="0.3">
      <c r="A465" s="329"/>
      <c r="B465" s="329"/>
      <c r="C465" s="329"/>
      <c r="D465" s="329"/>
      <c r="E465" s="329"/>
      <c r="F465" s="329"/>
      <c r="G465" s="329"/>
      <c r="H465" s="329"/>
      <c r="I465" s="329"/>
      <c r="J465" s="329"/>
      <c r="K465" s="329"/>
      <c r="L465" s="329"/>
      <c r="M465" s="329"/>
      <c r="N465" s="329"/>
      <c r="O465" s="329"/>
      <c r="P465" s="329"/>
      <c r="Q465" s="329"/>
      <c r="R465" s="329"/>
      <c r="S465" s="329"/>
      <c r="T465" s="329"/>
      <c r="U465" s="329"/>
      <c r="V465" s="329"/>
      <c r="W465" s="329"/>
      <c r="X465" s="329"/>
      <c r="Y465" s="329"/>
      <c r="Z465" s="329"/>
    </row>
    <row r="466" spans="1:26" ht="15.75" customHeight="1" x14ac:dyDescent="0.3">
      <c r="A466" s="329"/>
      <c r="B466" s="329"/>
      <c r="C466" s="329"/>
      <c r="D466" s="329"/>
      <c r="E466" s="329"/>
      <c r="F466" s="329"/>
      <c r="G466" s="329"/>
      <c r="H466" s="329"/>
      <c r="I466" s="329"/>
      <c r="J466" s="329"/>
      <c r="K466" s="329"/>
      <c r="L466" s="329"/>
      <c r="M466" s="329"/>
      <c r="N466" s="329"/>
      <c r="O466" s="329"/>
      <c r="P466" s="329"/>
      <c r="Q466" s="329"/>
      <c r="R466" s="329"/>
      <c r="S466" s="329"/>
      <c r="T466" s="329"/>
      <c r="U466" s="329"/>
      <c r="V466" s="329"/>
      <c r="W466" s="329"/>
      <c r="X466" s="329"/>
      <c r="Y466" s="329"/>
      <c r="Z466" s="329"/>
    </row>
    <row r="467" spans="1:26" ht="15.75" customHeight="1" x14ac:dyDescent="0.3">
      <c r="A467" s="329"/>
      <c r="B467" s="329"/>
      <c r="C467" s="329"/>
      <c r="D467" s="329"/>
      <c r="E467" s="329"/>
      <c r="F467" s="329"/>
      <c r="G467" s="329"/>
      <c r="H467" s="329"/>
      <c r="I467" s="329"/>
      <c r="J467" s="329"/>
      <c r="K467" s="329"/>
      <c r="L467" s="329"/>
      <c r="M467" s="329"/>
      <c r="N467" s="329"/>
      <c r="O467" s="329"/>
      <c r="P467" s="329"/>
      <c r="Q467" s="329"/>
      <c r="R467" s="329"/>
      <c r="S467" s="329"/>
      <c r="T467" s="329"/>
      <c r="U467" s="329"/>
      <c r="V467" s="329"/>
      <c r="W467" s="329"/>
      <c r="X467" s="329"/>
      <c r="Y467" s="329"/>
      <c r="Z467" s="329"/>
    </row>
    <row r="468" spans="1:26" ht="15.75" customHeight="1" x14ac:dyDescent="0.3">
      <c r="A468" s="329"/>
      <c r="B468" s="329"/>
      <c r="C468" s="329"/>
      <c r="D468" s="329"/>
      <c r="E468" s="329"/>
      <c r="F468" s="329"/>
      <c r="G468" s="329"/>
      <c r="H468" s="329"/>
      <c r="I468" s="329"/>
      <c r="J468" s="329"/>
      <c r="K468" s="329"/>
      <c r="L468" s="329"/>
      <c r="M468" s="329"/>
      <c r="N468" s="329"/>
      <c r="O468" s="329"/>
      <c r="P468" s="329"/>
      <c r="Q468" s="329"/>
      <c r="R468" s="329"/>
      <c r="S468" s="329"/>
      <c r="T468" s="329"/>
      <c r="U468" s="329"/>
      <c r="V468" s="329"/>
      <c r="W468" s="329"/>
      <c r="X468" s="329"/>
      <c r="Y468" s="329"/>
      <c r="Z468" s="329"/>
    </row>
    <row r="469" spans="1:26" ht="15.75" customHeight="1" x14ac:dyDescent="0.3">
      <c r="A469" s="329"/>
      <c r="B469" s="329"/>
      <c r="C469" s="329"/>
      <c r="D469" s="329"/>
      <c r="E469" s="329"/>
      <c r="F469" s="329"/>
      <c r="G469" s="329"/>
      <c r="H469" s="329"/>
      <c r="I469" s="329"/>
      <c r="J469" s="329"/>
      <c r="K469" s="329"/>
      <c r="L469" s="329"/>
      <c r="M469" s="329"/>
      <c r="N469" s="329"/>
      <c r="O469" s="329"/>
      <c r="P469" s="329"/>
      <c r="Q469" s="329"/>
      <c r="R469" s="329"/>
      <c r="S469" s="329"/>
      <c r="T469" s="329"/>
      <c r="U469" s="329"/>
      <c r="V469" s="329"/>
      <c r="W469" s="329"/>
      <c r="X469" s="329"/>
      <c r="Y469" s="329"/>
      <c r="Z469" s="329"/>
    </row>
    <row r="470" spans="1:26" ht="15.75" customHeight="1" x14ac:dyDescent="0.3">
      <c r="A470" s="329"/>
      <c r="B470" s="329"/>
      <c r="C470" s="329"/>
      <c r="D470" s="329"/>
      <c r="E470" s="329"/>
      <c r="F470" s="329"/>
      <c r="G470" s="329"/>
      <c r="H470" s="329"/>
      <c r="I470" s="329"/>
      <c r="J470" s="329"/>
      <c r="K470" s="329"/>
      <c r="L470" s="329"/>
      <c r="M470" s="329"/>
      <c r="N470" s="329"/>
      <c r="O470" s="329"/>
      <c r="P470" s="329"/>
      <c r="Q470" s="329"/>
      <c r="R470" s="329"/>
      <c r="S470" s="329"/>
      <c r="T470" s="329"/>
      <c r="U470" s="329"/>
      <c r="V470" s="329"/>
      <c r="W470" s="329"/>
      <c r="X470" s="329"/>
      <c r="Y470" s="329"/>
      <c r="Z470" s="329"/>
    </row>
    <row r="471" spans="1:26" ht="15.75" customHeight="1" x14ac:dyDescent="0.3">
      <c r="A471" s="329"/>
      <c r="B471" s="329"/>
      <c r="C471" s="329"/>
      <c r="D471" s="329"/>
      <c r="E471" s="329"/>
      <c r="F471" s="329"/>
      <c r="G471" s="329"/>
      <c r="H471" s="329"/>
      <c r="I471" s="329"/>
      <c r="J471" s="329"/>
      <c r="K471" s="329"/>
      <c r="L471" s="329"/>
      <c r="M471" s="329"/>
      <c r="N471" s="329"/>
      <c r="O471" s="329"/>
      <c r="P471" s="329"/>
      <c r="Q471" s="329"/>
      <c r="R471" s="329"/>
      <c r="S471" s="329"/>
      <c r="T471" s="329"/>
      <c r="U471" s="329"/>
      <c r="V471" s="329"/>
      <c r="W471" s="329"/>
      <c r="X471" s="329"/>
      <c r="Y471" s="329"/>
      <c r="Z471" s="329"/>
    </row>
    <row r="472" spans="1:26" ht="15.75" customHeight="1" x14ac:dyDescent="0.3">
      <c r="A472" s="329"/>
      <c r="B472" s="329"/>
      <c r="C472" s="329"/>
      <c r="D472" s="329"/>
      <c r="E472" s="329"/>
      <c r="F472" s="329"/>
      <c r="G472" s="329"/>
      <c r="H472" s="329"/>
      <c r="I472" s="329"/>
      <c r="J472" s="329"/>
      <c r="K472" s="329"/>
      <c r="L472" s="329"/>
      <c r="M472" s="329"/>
      <c r="N472" s="329"/>
      <c r="O472" s="329"/>
      <c r="P472" s="329"/>
      <c r="Q472" s="329"/>
      <c r="R472" s="329"/>
      <c r="S472" s="329"/>
      <c r="T472" s="329"/>
      <c r="U472" s="329"/>
      <c r="V472" s="329"/>
      <c r="W472" s="329"/>
      <c r="X472" s="329"/>
      <c r="Y472" s="329"/>
      <c r="Z472" s="329"/>
    </row>
    <row r="473" spans="1:26" ht="15.75" customHeight="1" x14ac:dyDescent="0.3">
      <c r="A473" s="329"/>
      <c r="B473" s="329"/>
      <c r="C473" s="329"/>
      <c r="D473" s="329"/>
      <c r="E473" s="329"/>
      <c r="F473" s="329"/>
      <c r="G473" s="329"/>
      <c r="H473" s="329"/>
      <c r="I473" s="329"/>
      <c r="J473" s="329"/>
      <c r="K473" s="329"/>
      <c r="L473" s="329"/>
      <c r="M473" s="329"/>
      <c r="N473" s="329"/>
      <c r="O473" s="329"/>
      <c r="P473" s="329"/>
      <c r="Q473" s="329"/>
      <c r="R473" s="329"/>
      <c r="S473" s="329"/>
      <c r="T473" s="329"/>
      <c r="U473" s="329"/>
      <c r="V473" s="329"/>
      <c r="W473" s="329"/>
      <c r="X473" s="329"/>
      <c r="Y473" s="329"/>
      <c r="Z473" s="329"/>
    </row>
    <row r="474" spans="1:26" ht="15.75" customHeight="1" x14ac:dyDescent="0.3">
      <c r="A474" s="329"/>
      <c r="B474" s="329"/>
      <c r="C474" s="329"/>
      <c r="D474" s="329"/>
      <c r="E474" s="329"/>
      <c r="F474" s="329"/>
      <c r="G474" s="329"/>
      <c r="H474" s="329"/>
      <c r="I474" s="329"/>
      <c r="J474" s="329"/>
      <c r="K474" s="329"/>
      <c r="L474" s="329"/>
      <c r="M474" s="329"/>
      <c r="N474" s="329"/>
      <c r="O474" s="329"/>
      <c r="P474" s="329"/>
      <c r="Q474" s="329"/>
      <c r="R474" s="329"/>
      <c r="S474" s="329"/>
      <c r="T474" s="329"/>
      <c r="U474" s="329"/>
      <c r="V474" s="329"/>
      <c r="W474" s="329"/>
      <c r="X474" s="329"/>
      <c r="Y474" s="329"/>
      <c r="Z474" s="329"/>
    </row>
    <row r="475" spans="1:26" ht="15.75" customHeight="1" x14ac:dyDescent="0.3">
      <c r="A475" s="329"/>
      <c r="B475" s="329"/>
      <c r="C475" s="329"/>
      <c r="D475" s="329"/>
      <c r="E475" s="329"/>
      <c r="F475" s="329"/>
      <c r="G475" s="329"/>
      <c r="H475" s="329"/>
      <c r="I475" s="329"/>
      <c r="J475" s="329"/>
      <c r="K475" s="329"/>
      <c r="L475" s="329"/>
      <c r="M475" s="329"/>
      <c r="N475" s="329"/>
      <c r="O475" s="329"/>
      <c r="P475" s="329"/>
      <c r="Q475" s="329"/>
      <c r="R475" s="329"/>
      <c r="S475" s="329"/>
      <c r="T475" s="329"/>
      <c r="U475" s="329"/>
      <c r="V475" s="329"/>
      <c r="W475" s="329"/>
      <c r="X475" s="329"/>
      <c r="Y475" s="329"/>
      <c r="Z475" s="329"/>
    </row>
    <row r="476" spans="1:26" ht="15.75" customHeight="1" x14ac:dyDescent="0.3">
      <c r="A476" s="329"/>
      <c r="B476" s="329"/>
      <c r="C476" s="329"/>
      <c r="D476" s="329"/>
      <c r="E476" s="329"/>
      <c r="F476" s="329"/>
      <c r="G476" s="329"/>
      <c r="H476" s="329"/>
      <c r="I476" s="329"/>
      <c r="J476" s="329"/>
      <c r="K476" s="329"/>
      <c r="L476" s="329"/>
      <c r="M476" s="329"/>
      <c r="N476" s="329"/>
      <c r="O476" s="329"/>
      <c r="P476" s="329"/>
      <c r="Q476" s="329"/>
      <c r="R476" s="329"/>
      <c r="S476" s="329"/>
      <c r="T476" s="329"/>
      <c r="U476" s="329"/>
      <c r="V476" s="329"/>
      <c r="W476" s="329"/>
      <c r="X476" s="329"/>
      <c r="Y476" s="329"/>
      <c r="Z476" s="329"/>
    </row>
    <row r="477" spans="1:26" ht="15.75" customHeight="1" x14ac:dyDescent="0.3">
      <c r="A477" s="329"/>
      <c r="B477" s="329"/>
      <c r="C477" s="329"/>
      <c r="D477" s="329"/>
      <c r="E477" s="329"/>
      <c r="F477" s="329"/>
      <c r="G477" s="329"/>
      <c r="H477" s="329"/>
      <c r="I477" s="329"/>
      <c r="J477" s="329"/>
      <c r="K477" s="329"/>
      <c r="L477" s="329"/>
      <c r="M477" s="329"/>
      <c r="N477" s="329"/>
      <c r="O477" s="329"/>
      <c r="P477" s="329"/>
      <c r="Q477" s="329"/>
      <c r="R477" s="329"/>
      <c r="S477" s="329"/>
      <c r="T477" s="329"/>
      <c r="U477" s="329"/>
      <c r="V477" s="329"/>
      <c r="W477" s="329"/>
      <c r="X477" s="329"/>
      <c r="Y477" s="329"/>
      <c r="Z477" s="329"/>
    </row>
    <row r="478" spans="1:26" ht="15.75" customHeight="1" x14ac:dyDescent="0.3">
      <c r="A478" s="329"/>
      <c r="B478" s="329"/>
      <c r="C478" s="329"/>
      <c r="D478" s="329"/>
      <c r="E478" s="329"/>
      <c r="F478" s="329"/>
      <c r="G478" s="329"/>
      <c r="H478" s="329"/>
      <c r="I478" s="329"/>
      <c r="J478" s="329"/>
      <c r="K478" s="329"/>
      <c r="L478" s="329"/>
      <c r="M478" s="329"/>
      <c r="N478" s="329"/>
      <c r="O478" s="329"/>
      <c r="P478" s="329"/>
      <c r="Q478" s="329"/>
      <c r="R478" s="329"/>
      <c r="S478" s="329"/>
      <c r="T478" s="329"/>
      <c r="U478" s="329"/>
      <c r="V478" s="329"/>
      <c r="W478" s="329"/>
      <c r="X478" s="329"/>
      <c r="Y478" s="329"/>
      <c r="Z478" s="329"/>
    </row>
    <row r="479" spans="1:26" ht="15.75" customHeight="1" x14ac:dyDescent="0.3">
      <c r="A479" s="329"/>
      <c r="B479" s="329"/>
      <c r="C479" s="329"/>
      <c r="D479" s="329"/>
      <c r="E479" s="329"/>
      <c r="F479" s="329"/>
      <c r="G479" s="329"/>
      <c r="H479" s="329"/>
      <c r="I479" s="329"/>
      <c r="J479" s="329"/>
      <c r="K479" s="329"/>
      <c r="L479" s="329"/>
      <c r="M479" s="329"/>
      <c r="N479" s="329"/>
      <c r="O479" s="329"/>
      <c r="P479" s="329"/>
      <c r="Q479" s="329"/>
      <c r="R479" s="329"/>
      <c r="S479" s="329"/>
      <c r="T479" s="329"/>
      <c r="U479" s="329"/>
      <c r="V479" s="329"/>
      <c r="W479" s="329"/>
      <c r="X479" s="329"/>
      <c r="Y479" s="329"/>
      <c r="Z479" s="329"/>
    </row>
    <row r="480" spans="1:26" ht="15.75" customHeight="1" x14ac:dyDescent="0.3">
      <c r="A480" s="329"/>
      <c r="B480" s="329"/>
      <c r="C480" s="329"/>
      <c r="D480" s="329"/>
      <c r="E480" s="329"/>
      <c r="F480" s="329"/>
      <c r="G480" s="329"/>
      <c r="H480" s="329"/>
      <c r="I480" s="329"/>
      <c r="J480" s="329"/>
      <c r="K480" s="329"/>
      <c r="L480" s="329"/>
      <c r="M480" s="329"/>
      <c r="N480" s="329"/>
      <c r="O480" s="329"/>
      <c r="P480" s="329"/>
      <c r="Q480" s="329"/>
      <c r="R480" s="329"/>
      <c r="S480" s="329"/>
      <c r="T480" s="329"/>
      <c r="U480" s="329"/>
      <c r="V480" s="329"/>
      <c r="W480" s="329"/>
      <c r="X480" s="329"/>
      <c r="Y480" s="329"/>
      <c r="Z480" s="329"/>
    </row>
    <row r="481" spans="1:26" ht="15.75" customHeight="1" x14ac:dyDescent="0.3">
      <c r="A481" s="329"/>
      <c r="B481" s="329"/>
      <c r="C481" s="329"/>
      <c r="D481" s="329"/>
      <c r="E481" s="329"/>
      <c r="F481" s="329"/>
      <c r="G481" s="329"/>
      <c r="H481" s="329"/>
      <c r="I481" s="329"/>
      <c r="J481" s="329"/>
      <c r="K481" s="329"/>
      <c r="L481" s="329"/>
      <c r="M481" s="329"/>
      <c r="N481" s="329"/>
      <c r="O481" s="329"/>
      <c r="P481" s="329"/>
      <c r="Q481" s="329"/>
      <c r="R481" s="329"/>
      <c r="S481" s="329"/>
      <c r="T481" s="329"/>
      <c r="U481" s="329"/>
      <c r="V481" s="329"/>
      <c r="W481" s="329"/>
      <c r="X481" s="329"/>
      <c r="Y481" s="329"/>
      <c r="Z481" s="329"/>
    </row>
    <row r="482" spans="1:26" ht="15.75" customHeight="1" x14ac:dyDescent="0.3">
      <c r="A482" s="329"/>
      <c r="B482" s="329"/>
      <c r="C482" s="329"/>
      <c r="D482" s="329"/>
      <c r="E482" s="329"/>
      <c r="F482" s="329"/>
      <c r="G482" s="329"/>
      <c r="H482" s="329"/>
      <c r="I482" s="329"/>
      <c r="J482" s="329"/>
      <c r="K482" s="329"/>
      <c r="L482" s="329"/>
      <c r="M482" s="329"/>
      <c r="N482" s="329"/>
      <c r="O482" s="329"/>
      <c r="P482" s="329"/>
      <c r="Q482" s="329"/>
      <c r="R482" s="329"/>
      <c r="S482" s="329"/>
      <c r="T482" s="329"/>
      <c r="U482" s="329"/>
      <c r="V482" s="329"/>
      <c r="W482" s="329"/>
      <c r="X482" s="329"/>
      <c r="Y482" s="329"/>
      <c r="Z482" s="329"/>
    </row>
    <row r="483" spans="1:26" ht="15.75" customHeight="1" x14ac:dyDescent="0.3">
      <c r="A483" s="329"/>
      <c r="B483" s="329"/>
      <c r="C483" s="329"/>
      <c r="D483" s="329"/>
      <c r="E483" s="329"/>
      <c r="F483" s="329"/>
      <c r="G483" s="329"/>
      <c r="H483" s="329"/>
      <c r="I483" s="329"/>
      <c r="J483" s="329"/>
      <c r="K483" s="329"/>
      <c r="L483" s="329"/>
      <c r="M483" s="329"/>
      <c r="N483" s="329"/>
      <c r="O483" s="329"/>
      <c r="P483" s="329"/>
      <c r="Q483" s="329"/>
      <c r="R483" s="329"/>
      <c r="S483" s="329"/>
      <c r="T483" s="329"/>
      <c r="U483" s="329"/>
      <c r="V483" s="329"/>
      <c r="W483" s="329"/>
      <c r="X483" s="329"/>
      <c r="Y483" s="329"/>
      <c r="Z483" s="329"/>
    </row>
    <row r="484" spans="1:26" ht="15.75" customHeight="1" x14ac:dyDescent="0.3">
      <c r="A484" s="329"/>
      <c r="B484" s="329"/>
      <c r="C484" s="329"/>
      <c r="D484" s="329"/>
      <c r="E484" s="329"/>
      <c r="F484" s="329"/>
      <c r="G484" s="329"/>
      <c r="H484" s="329"/>
      <c r="I484" s="329"/>
      <c r="J484" s="329"/>
      <c r="K484" s="329"/>
      <c r="L484" s="329"/>
      <c r="M484" s="329"/>
      <c r="N484" s="329"/>
      <c r="O484" s="329"/>
      <c r="P484" s="329"/>
      <c r="Q484" s="329"/>
      <c r="R484" s="329"/>
      <c r="S484" s="329"/>
      <c r="T484" s="329"/>
      <c r="U484" s="329"/>
      <c r="V484" s="329"/>
      <c r="W484" s="329"/>
      <c r="X484" s="329"/>
      <c r="Y484" s="329"/>
      <c r="Z484" s="329"/>
    </row>
    <row r="485" spans="1:26" ht="15.75" customHeight="1" x14ac:dyDescent="0.3">
      <c r="A485" s="329"/>
      <c r="B485" s="329"/>
      <c r="C485" s="329"/>
      <c r="D485" s="329"/>
      <c r="E485" s="329"/>
      <c r="F485" s="329"/>
      <c r="G485" s="329"/>
      <c r="H485" s="329"/>
      <c r="I485" s="329"/>
      <c r="J485" s="329"/>
      <c r="K485" s="329"/>
      <c r="L485" s="329"/>
      <c r="M485" s="329"/>
      <c r="N485" s="329"/>
      <c r="O485" s="329"/>
      <c r="P485" s="329"/>
      <c r="Q485" s="329"/>
      <c r="R485" s="329"/>
      <c r="S485" s="329"/>
      <c r="T485" s="329"/>
      <c r="U485" s="329"/>
      <c r="V485" s="329"/>
      <c r="W485" s="329"/>
      <c r="X485" s="329"/>
      <c r="Y485" s="329"/>
      <c r="Z485" s="329"/>
    </row>
    <row r="486" spans="1:26" ht="15.75" customHeight="1" x14ac:dyDescent="0.3">
      <c r="A486" s="329"/>
      <c r="B486" s="329"/>
      <c r="C486" s="329"/>
      <c r="D486" s="329"/>
      <c r="E486" s="329"/>
      <c r="F486" s="329"/>
      <c r="G486" s="329"/>
      <c r="H486" s="329"/>
      <c r="I486" s="329"/>
      <c r="J486" s="329"/>
      <c r="K486" s="329"/>
      <c r="L486" s="329"/>
      <c r="M486" s="329"/>
      <c r="N486" s="329"/>
      <c r="O486" s="329"/>
      <c r="P486" s="329"/>
      <c r="Q486" s="329"/>
      <c r="R486" s="329"/>
      <c r="S486" s="329"/>
      <c r="T486" s="329"/>
      <c r="U486" s="329"/>
      <c r="V486" s="329"/>
      <c r="W486" s="329"/>
      <c r="X486" s="329"/>
      <c r="Y486" s="329"/>
      <c r="Z486" s="329"/>
    </row>
    <row r="487" spans="1:26" ht="15.75" customHeight="1" x14ac:dyDescent="0.3">
      <c r="A487" s="329"/>
      <c r="B487" s="329"/>
      <c r="C487" s="329"/>
      <c r="D487" s="329"/>
      <c r="E487" s="329"/>
      <c r="F487" s="329"/>
      <c r="G487" s="329"/>
      <c r="H487" s="329"/>
      <c r="I487" s="329"/>
      <c r="J487" s="329"/>
      <c r="K487" s="329"/>
      <c r="L487" s="329"/>
      <c r="M487" s="329"/>
      <c r="N487" s="329"/>
      <c r="O487" s="329"/>
      <c r="P487" s="329"/>
      <c r="Q487" s="329"/>
      <c r="R487" s="329"/>
      <c r="S487" s="329"/>
      <c r="T487" s="329"/>
      <c r="U487" s="329"/>
      <c r="V487" s="329"/>
      <c r="W487" s="329"/>
      <c r="X487" s="329"/>
      <c r="Y487" s="329"/>
      <c r="Z487" s="329"/>
    </row>
    <row r="488" spans="1:26" ht="15.75" customHeight="1" x14ac:dyDescent="0.3">
      <c r="A488" s="329"/>
      <c r="B488" s="329"/>
      <c r="C488" s="329"/>
      <c r="D488" s="329"/>
      <c r="E488" s="329"/>
      <c r="F488" s="329"/>
      <c r="G488" s="329"/>
      <c r="H488" s="329"/>
      <c r="I488" s="329"/>
      <c r="J488" s="329"/>
      <c r="K488" s="329"/>
      <c r="L488" s="329"/>
      <c r="M488" s="329"/>
      <c r="N488" s="329"/>
      <c r="O488" s="329"/>
      <c r="P488" s="329"/>
      <c r="Q488" s="329"/>
      <c r="R488" s="329"/>
      <c r="S488" s="329"/>
      <c r="T488" s="329"/>
      <c r="U488" s="329"/>
      <c r="V488" s="329"/>
      <c r="W488" s="329"/>
      <c r="X488" s="329"/>
      <c r="Y488" s="329"/>
      <c r="Z488" s="329"/>
    </row>
    <row r="489" spans="1:26" ht="15.75" customHeight="1" x14ac:dyDescent="0.3">
      <c r="A489" s="329"/>
      <c r="B489" s="329"/>
      <c r="C489" s="329"/>
      <c r="D489" s="329"/>
      <c r="E489" s="329"/>
      <c r="F489" s="329"/>
      <c r="G489" s="329"/>
      <c r="H489" s="329"/>
      <c r="I489" s="329"/>
      <c r="J489" s="329"/>
      <c r="K489" s="329"/>
      <c r="L489" s="329"/>
      <c r="M489" s="329"/>
      <c r="N489" s="329"/>
      <c r="O489" s="329"/>
      <c r="P489" s="329"/>
      <c r="Q489" s="329"/>
      <c r="R489" s="329"/>
      <c r="S489" s="329"/>
      <c r="T489" s="329"/>
      <c r="U489" s="329"/>
      <c r="V489" s="329"/>
      <c r="W489" s="329"/>
      <c r="X489" s="329"/>
      <c r="Y489" s="329"/>
      <c r="Z489" s="329"/>
    </row>
    <row r="490" spans="1:26" ht="15.75" customHeight="1" x14ac:dyDescent="0.3">
      <c r="A490" s="329"/>
      <c r="B490" s="329"/>
      <c r="C490" s="329"/>
      <c r="D490" s="329"/>
      <c r="E490" s="329"/>
      <c r="F490" s="329"/>
      <c r="G490" s="329"/>
      <c r="H490" s="329"/>
      <c r="I490" s="329"/>
      <c r="J490" s="329"/>
      <c r="K490" s="329"/>
      <c r="L490" s="329"/>
      <c r="M490" s="329"/>
      <c r="N490" s="329"/>
      <c r="O490" s="329"/>
      <c r="P490" s="329"/>
      <c r="Q490" s="329"/>
      <c r="R490" s="329"/>
      <c r="S490" s="329"/>
      <c r="T490" s="329"/>
      <c r="U490" s="329"/>
      <c r="V490" s="329"/>
      <c r="W490" s="329"/>
      <c r="X490" s="329"/>
      <c r="Y490" s="329"/>
      <c r="Z490" s="329"/>
    </row>
    <row r="491" spans="1:26" ht="15.75" customHeight="1" x14ac:dyDescent="0.3">
      <c r="A491" s="329"/>
      <c r="B491" s="329"/>
      <c r="C491" s="329"/>
      <c r="D491" s="329"/>
      <c r="E491" s="329"/>
      <c r="F491" s="329"/>
      <c r="G491" s="329"/>
      <c r="H491" s="329"/>
      <c r="I491" s="329"/>
      <c r="J491" s="329"/>
      <c r="K491" s="329"/>
      <c r="L491" s="329"/>
      <c r="M491" s="329"/>
      <c r="N491" s="329"/>
      <c r="O491" s="329"/>
      <c r="P491" s="329"/>
      <c r="Q491" s="329"/>
      <c r="R491" s="329"/>
      <c r="S491" s="329"/>
      <c r="T491" s="329"/>
      <c r="U491" s="329"/>
      <c r="V491" s="329"/>
      <c r="W491" s="329"/>
      <c r="X491" s="329"/>
      <c r="Y491" s="329"/>
      <c r="Z491" s="329"/>
    </row>
    <row r="492" spans="1:26" ht="15.75" customHeight="1" x14ac:dyDescent="0.3">
      <c r="A492" s="329"/>
      <c r="B492" s="329"/>
      <c r="C492" s="329"/>
      <c r="D492" s="329"/>
      <c r="E492" s="329"/>
      <c r="F492" s="329"/>
      <c r="G492" s="329"/>
      <c r="H492" s="329"/>
      <c r="I492" s="329"/>
      <c r="J492" s="329"/>
      <c r="K492" s="329"/>
      <c r="L492" s="329"/>
      <c r="M492" s="329"/>
      <c r="N492" s="329"/>
      <c r="O492" s="329"/>
      <c r="P492" s="329"/>
      <c r="Q492" s="329"/>
      <c r="R492" s="329"/>
      <c r="S492" s="329"/>
      <c r="T492" s="329"/>
      <c r="U492" s="329"/>
      <c r="V492" s="329"/>
      <c r="W492" s="329"/>
      <c r="X492" s="329"/>
      <c r="Y492" s="329"/>
      <c r="Z492" s="329"/>
    </row>
    <row r="493" spans="1:26" ht="15.75" customHeight="1" x14ac:dyDescent="0.3">
      <c r="A493" s="329"/>
      <c r="B493" s="329"/>
      <c r="C493" s="329"/>
      <c r="D493" s="329"/>
      <c r="E493" s="329"/>
      <c r="F493" s="329"/>
      <c r="G493" s="329"/>
      <c r="H493" s="329"/>
      <c r="I493" s="329"/>
      <c r="J493" s="329"/>
      <c r="K493" s="329"/>
      <c r="L493" s="329"/>
      <c r="M493" s="329"/>
      <c r="N493" s="329"/>
      <c r="O493" s="329"/>
      <c r="P493" s="329"/>
      <c r="Q493" s="329"/>
      <c r="R493" s="329"/>
      <c r="S493" s="329"/>
      <c r="T493" s="329"/>
      <c r="U493" s="329"/>
      <c r="V493" s="329"/>
      <c r="W493" s="329"/>
      <c r="X493" s="329"/>
      <c r="Y493" s="329"/>
      <c r="Z493" s="329"/>
    </row>
    <row r="494" spans="1:26" ht="15.75" customHeight="1" x14ac:dyDescent="0.3">
      <c r="A494" s="329"/>
      <c r="B494" s="329"/>
      <c r="C494" s="329"/>
      <c r="D494" s="329"/>
      <c r="E494" s="329"/>
      <c r="F494" s="329"/>
      <c r="G494" s="329"/>
      <c r="H494" s="329"/>
      <c r="I494" s="329"/>
      <c r="J494" s="329"/>
      <c r="K494" s="329"/>
      <c r="L494" s="329"/>
      <c r="M494" s="329"/>
      <c r="N494" s="329"/>
      <c r="O494" s="329"/>
      <c r="P494" s="329"/>
      <c r="Q494" s="329"/>
      <c r="R494" s="329"/>
      <c r="S494" s="329"/>
      <c r="T494" s="329"/>
      <c r="U494" s="329"/>
      <c r="V494" s="329"/>
      <c r="W494" s="329"/>
      <c r="X494" s="329"/>
      <c r="Y494" s="329"/>
      <c r="Z494" s="329"/>
    </row>
    <row r="495" spans="1:26" ht="15.75" customHeight="1" x14ac:dyDescent="0.3">
      <c r="A495" s="329"/>
      <c r="B495" s="329"/>
      <c r="C495" s="329"/>
      <c r="D495" s="329"/>
      <c r="E495" s="329"/>
      <c r="F495" s="329"/>
      <c r="G495" s="329"/>
      <c r="H495" s="329"/>
      <c r="I495" s="329"/>
      <c r="J495" s="329"/>
      <c r="K495" s="329"/>
      <c r="L495" s="329"/>
      <c r="M495" s="329"/>
      <c r="N495" s="329"/>
      <c r="O495" s="329"/>
      <c r="P495" s="329"/>
      <c r="Q495" s="329"/>
      <c r="R495" s="329"/>
      <c r="S495" s="329"/>
      <c r="T495" s="329"/>
      <c r="U495" s="329"/>
      <c r="V495" s="329"/>
      <c r="W495" s="329"/>
      <c r="X495" s="329"/>
      <c r="Y495" s="329"/>
      <c r="Z495" s="329"/>
    </row>
    <row r="496" spans="1:26" ht="15.75" customHeight="1" x14ac:dyDescent="0.3">
      <c r="A496" s="329"/>
      <c r="B496" s="329"/>
      <c r="C496" s="329"/>
      <c r="D496" s="329"/>
      <c r="E496" s="329"/>
      <c r="F496" s="329"/>
      <c r="G496" s="329"/>
      <c r="H496" s="329"/>
      <c r="I496" s="329"/>
      <c r="J496" s="329"/>
      <c r="K496" s="329"/>
      <c r="L496" s="329"/>
      <c r="M496" s="329"/>
      <c r="N496" s="329"/>
      <c r="O496" s="329"/>
      <c r="P496" s="329"/>
      <c r="Q496" s="329"/>
      <c r="R496" s="329"/>
      <c r="S496" s="329"/>
      <c r="T496" s="329"/>
      <c r="U496" s="329"/>
      <c r="V496" s="329"/>
      <c r="W496" s="329"/>
      <c r="X496" s="329"/>
      <c r="Y496" s="329"/>
      <c r="Z496" s="329"/>
    </row>
    <row r="497" spans="1:26" ht="15.75" customHeight="1" x14ac:dyDescent="0.3">
      <c r="A497" s="329"/>
      <c r="B497" s="329"/>
      <c r="C497" s="329"/>
      <c r="D497" s="329"/>
      <c r="E497" s="329"/>
      <c r="F497" s="329"/>
      <c r="G497" s="329"/>
      <c r="H497" s="329"/>
      <c r="I497" s="329"/>
      <c r="J497" s="329"/>
      <c r="K497" s="329"/>
      <c r="L497" s="329"/>
      <c r="M497" s="329"/>
      <c r="N497" s="329"/>
      <c r="O497" s="329"/>
      <c r="P497" s="329"/>
      <c r="Q497" s="329"/>
      <c r="R497" s="329"/>
      <c r="S497" s="329"/>
      <c r="T497" s="329"/>
      <c r="U497" s="329"/>
      <c r="V497" s="329"/>
      <c r="W497" s="329"/>
      <c r="X497" s="329"/>
      <c r="Y497" s="329"/>
      <c r="Z497" s="329"/>
    </row>
    <row r="498" spans="1:26" ht="15.75" customHeight="1" x14ac:dyDescent="0.3">
      <c r="A498" s="329"/>
      <c r="B498" s="329"/>
      <c r="C498" s="329"/>
      <c r="D498" s="329"/>
      <c r="E498" s="329"/>
      <c r="F498" s="329"/>
      <c r="G498" s="329"/>
      <c r="H498" s="329"/>
      <c r="I498" s="329"/>
      <c r="J498" s="329"/>
      <c r="K498" s="329"/>
      <c r="L498" s="329"/>
      <c r="M498" s="329"/>
      <c r="N498" s="329"/>
      <c r="O498" s="329"/>
      <c r="P498" s="329"/>
      <c r="Q498" s="329"/>
      <c r="R498" s="329"/>
      <c r="S498" s="329"/>
      <c r="T498" s="329"/>
      <c r="U498" s="329"/>
      <c r="V498" s="329"/>
      <c r="W498" s="329"/>
      <c r="X498" s="329"/>
      <c r="Y498" s="329"/>
      <c r="Z498" s="329"/>
    </row>
    <row r="499" spans="1:26" ht="15.75" customHeight="1" x14ac:dyDescent="0.3">
      <c r="A499" s="329"/>
      <c r="B499" s="329"/>
      <c r="C499" s="329"/>
      <c r="D499" s="329"/>
      <c r="E499" s="329"/>
      <c r="F499" s="329"/>
      <c r="G499" s="329"/>
      <c r="H499" s="329"/>
      <c r="I499" s="329"/>
      <c r="J499" s="329"/>
      <c r="K499" s="329"/>
      <c r="L499" s="329"/>
      <c r="M499" s="329"/>
      <c r="N499" s="329"/>
      <c r="O499" s="329"/>
      <c r="P499" s="329"/>
      <c r="Q499" s="329"/>
      <c r="R499" s="329"/>
      <c r="S499" s="329"/>
      <c r="T499" s="329"/>
      <c r="U499" s="329"/>
      <c r="V499" s="329"/>
      <c r="W499" s="329"/>
      <c r="X499" s="329"/>
      <c r="Y499" s="329"/>
      <c r="Z499" s="329"/>
    </row>
    <row r="500" spans="1:26" ht="15.75" customHeight="1" x14ac:dyDescent="0.3">
      <c r="A500" s="329"/>
      <c r="B500" s="329"/>
      <c r="C500" s="329"/>
      <c r="D500" s="329"/>
      <c r="E500" s="329"/>
      <c r="F500" s="329"/>
      <c r="G500" s="329"/>
      <c r="H500" s="329"/>
      <c r="I500" s="329"/>
      <c r="J500" s="329"/>
      <c r="K500" s="329"/>
      <c r="L500" s="329"/>
      <c r="M500" s="329"/>
      <c r="N500" s="329"/>
      <c r="O500" s="329"/>
      <c r="P500" s="329"/>
      <c r="Q500" s="329"/>
      <c r="R500" s="329"/>
      <c r="S500" s="329"/>
      <c r="T500" s="329"/>
      <c r="U500" s="329"/>
      <c r="V500" s="329"/>
      <c r="W500" s="329"/>
      <c r="X500" s="329"/>
      <c r="Y500" s="329"/>
      <c r="Z500" s="329"/>
    </row>
    <row r="501" spans="1:26" ht="15.75" customHeight="1" x14ac:dyDescent="0.3">
      <c r="A501" s="329"/>
      <c r="B501" s="329"/>
      <c r="C501" s="329"/>
      <c r="D501" s="329"/>
      <c r="E501" s="329"/>
      <c r="F501" s="329"/>
      <c r="G501" s="329"/>
      <c r="H501" s="329"/>
      <c r="I501" s="329"/>
      <c r="J501" s="329"/>
      <c r="K501" s="329"/>
      <c r="L501" s="329"/>
      <c r="M501" s="329"/>
      <c r="N501" s="329"/>
      <c r="O501" s="329"/>
      <c r="P501" s="329"/>
      <c r="Q501" s="329"/>
      <c r="R501" s="329"/>
      <c r="S501" s="329"/>
      <c r="T501" s="329"/>
      <c r="U501" s="329"/>
      <c r="V501" s="329"/>
      <c r="W501" s="329"/>
      <c r="X501" s="329"/>
      <c r="Y501" s="329"/>
      <c r="Z501" s="329"/>
    </row>
    <row r="502" spans="1:26" ht="15.75" customHeight="1" x14ac:dyDescent="0.3">
      <c r="A502" s="329"/>
      <c r="B502" s="329"/>
      <c r="C502" s="329"/>
      <c r="D502" s="329"/>
      <c r="E502" s="329"/>
      <c r="F502" s="329"/>
      <c r="G502" s="329"/>
      <c r="H502" s="329"/>
      <c r="I502" s="329"/>
      <c r="J502" s="329"/>
      <c r="K502" s="329"/>
      <c r="L502" s="329"/>
      <c r="M502" s="329"/>
      <c r="N502" s="329"/>
      <c r="O502" s="329"/>
      <c r="P502" s="329"/>
      <c r="Q502" s="329"/>
      <c r="R502" s="329"/>
      <c r="S502" s="329"/>
      <c r="T502" s="329"/>
      <c r="U502" s="329"/>
      <c r="V502" s="329"/>
      <c r="W502" s="329"/>
      <c r="X502" s="329"/>
      <c r="Y502" s="329"/>
      <c r="Z502" s="329"/>
    </row>
    <row r="503" spans="1:26" ht="15.75" customHeight="1" x14ac:dyDescent="0.3">
      <c r="A503" s="329"/>
      <c r="B503" s="329"/>
      <c r="C503" s="329"/>
      <c r="D503" s="329"/>
      <c r="E503" s="329"/>
      <c r="F503" s="329"/>
      <c r="G503" s="329"/>
      <c r="H503" s="329"/>
      <c r="I503" s="329"/>
      <c r="J503" s="329"/>
      <c r="K503" s="329"/>
      <c r="L503" s="329"/>
      <c r="M503" s="329"/>
      <c r="N503" s="329"/>
      <c r="O503" s="329"/>
      <c r="P503" s="329"/>
      <c r="Q503" s="329"/>
      <c r="R503" s="329"/>
      <c r="S503" s="329"/>
      <c r="T503" s="329"/>
      <c r="U503" s="329"/>
      <c r="V503" s="329"/>
      <c r="W503" s="329"/>
      <c r="X503" s="329"/>
      <c r="Y503" s="329"/>
      <c r="Z503" s="329"/>
    </row>
    <row r="504" spans="1:26" ht="15.75" customHeight="1" x14ac:dyDescent="0.3">
      <c r="A504" s="329"/>
      <c r="B504" s="329"/>
      <c r="C504" s="329"/>
      <c r="D504" s="329"/>
      <c r="E504" s="329"/>
      <c r="F504" s="329"/>
      <c r="G504" s="329"/>
      <c r="H504" s="329"/>
      <c r="I504" s="329"/>
      <c r="J504" s="329"/>
      <c r="K504" s="329"/>
      <c r="L504" s="329"/>
      <c r="M504" s="329"/>
      <c r="N504" s="329"/>
      <c r="O504" s="329"/>
      <c r="P504" s="329"/>
      <c r="Q504" s="329"/>
      <c r="R504" s="329"/>
      <c r="S504" s="329"/>
      <c r="T504" s="329"/>
      <c r="U504" s="329"/>
      <c r="V504" s="329"/>
      <c r="W504" s="329"/>
      <c r="X504" s="329"/>
      <c r="Y504" s="329"/>
      <c r="Z504" s="329"/>
    </row>
    <row r="505" spans="1:26" ht="15.75" customHeight="1" x14ac:dyDescent="0.3">
      <c r="A505" s="329"/>
      <c r="B505" s="329"/>
      <c r="C505" s="329"/>
      <c r="D505" s="329"/>
      <c r="E505" s="329"/>
      <c r="F505" s="329"/>
      <c r="G505" s="329"/>
      <c r="H505" s="329"/>
      <c r="I505" s="329"/>
      <c r="J505" s="329"/>
      <c r="K505" s="329"/>
      <c r="L505" s="329"/>
      <c r="M505" s="329"/>
      <c r="N505" s="329"/>
      <c r="O505" s="329"/>
      <c r="P505" s="329"/>
      <c r="Q505" s="329"/>
      <c r="R505" s="329"/>
      <c r="S505" s="329"/>
      <c r="T505" s="329"/>
      <c r="U505" s="329"/>
      <c r="V505" s="329"/>
      <c r="W505" s="329"/>
      <c r="X505" s="329"/>
      <c r="Y505" s="329"/>
      <c r="Z505" s="329"/>
    </row>
    <row r="506" spans="1:26" ht="15.75" customHeight="1" x14ac:dyDescent="0.3">
      <c r="A506" s="329"/>
      <c r="B506" s="329"/>
      <c r="C506" s="329"/>
      <c r="D506" s="329"/>
      <c r="E506" s="329"/>
      <c r="F506" s="329"/>
      <c r="G506" s="329"/>
      <c r="H506" s="329"/>
      <c r="I506" s="329"/>
      <c r="J506" s="329"/>
      <c r="K506" s="329"/>
      <c r="L506" s="329"/>
      <c r="M506" s="329"/>
      <c r="N506" s="329"/>
      <c r="O506" s="329"/>
      <c r="P506" s="329"/>
      <c r="Q506" s="329"/>
      <c r="R506" s="329"/>
      <c r="S506" s="329"/>
      <c r="T506" s="329"/>
      <c r="U506" s="329"/>
      <c r="V506" s="329"/>
      <c r="W506" s="329"/>
      <c r="X506" s="329"/>
      <c r="Y506" s="329"/>
      <c r="Z506" s="329"/>
    </row>
    <row r="507" spans="1:26" ht="15.75" customHeight="1" x14ac:dyDescent="0.3">
      <c r="A507" s="329"/>
      <c r="B507" s="329"/>
      <c r="C507" s="329"/>
      <c r="D507" s="329"/>
      <c r="E507" s="329"/>
      <c r="F507" s="329"/>
      <c r="G507" s="329"/>
      <c r="H507" s="329"/>
      <c r="I507" s="329"/>
      <c r="J507" s="329"/>
      <c r="K507" s="329"/>
      <c r="L507" s="329"/>
      <c r="M507" s="329"/>
      <c r="N507" s="329"/>
      <c r="O507" s="329"/>
      <c r="P507" s="329"/>
      <c r="Q507" s="329"/>
      <c r="R507" s="329"/>
      <c r="S507" s="329"/>
      <c r="T507" s="329"/>
      <c r="U507" s="329"/>
      <c r="V507" s="329"/>
      <c r="W507" s="329"/>
      <c r="X507" s="329"/>
      <c r="Y507" s="329"/>
      <c r="Z507" s="329"/>
    </row>
    <row r="508" spans="1:26" ht="15.75" customHeight="1" x14ac:dyDescent="0.3">
      <c r="A508" s="329"/>
      <c r="B508" s="329"/>
      <c r="C508" s="329"/>
      <c r="D508" s="329"/>
      <c r="E508" s="329"/>
      <c r="F508" s="329"/>
      <c r="G508" s="329"/>
      <c r="H508" s="329"/>
      <c r="I508" s="329"/>
      <c r="J508" s="329"/>
      <c r="K508" s="329"/>
      <c r="L508" s="329"/>
      <c r="M508" s="329"/>
      <c r="N508" s="329"/>
      <c r="O508" s="329"/>
      <c r="P508" s="329"/>
      <c r="Q508" s="329"/>
      <c r="R508" s="329"/>
      <c r="S508" s="329"/>
      <c r="T508" s="329"/>
      <c r="U508" s="329"/>
      <c r="V508" s="329"/>
      <c r="W508" s="329"/>
      <c r="X508" s="329"/>
      <c r="Y508" s="329"/>
      <c r="Z508" s="329"/>
    </row>
    <row r="509" spans="1:26" ht="15.75" customHeight="1" x14ac:dyDescent="0.3">
      <c r="A509" s="329"/>
      <c r="B509" s="329"/>
      <c r="C509" s="329"/>
      <c r="D509" s="329"/>
      <c r="E509" s="329"/>
      <c r="F509" s="329"/>
      <c r="G509" s="329"/>
      <c r="H509" s="329"/>
      <c r="I509" s="329"/>
      <c r="J509" s="329"/>
      <c r="K509" s="329"/>
      <c r="L509" s="329"/>
      <c r="M509" s="329"/>
      <c r="N509" s="329"/>
      <c r="O509" s="329"/>
      <c r="P509" s="329"/>
      <c r="Q509" s="329"/>
      <c r="R509" s="329"/>
      <c r="S509" s="329"/>
      <c r="T509" s="329"/>
      <c r="U509" s="329"/>
      <c r="V509" s="329"/>
      <c r="W509" s="329"/>
      <c r="X509" s="329"/>
      <c r="Y509" s="329"/>
      <c r="Z509" s="329"/>
    </row>
    <row r="510" spans="1:26" ht="15.75" customHeight="1" x14ac:dyDescent="0.3">
      <c r="A510" s="329"/>
      <c r="B510" s="329"/>
      <c r="C510" s="329"/>
      <c r="D510" s="329"/>
      <c r="E510" s="329"/>
      <c r="F510" s="329"/>
      <c r="G510" s="329"/>
      <c r="H510" s="329"/>
      <c r="I510" s="329"/>
      <c r="J510" s="329"/>
      <c r="K510" s="329"/>
      <c r="L510" s="329"/>
      <c r="M510" s="329"/>
      <c r="N510" s="329"/>
      <c r="O510" s="329"/>
      <c r="P510" s="329"/>
      <c r="Q510" s="329"/>
      <c r="R510" s="329"/>
      <c r="S510" s="329"/>
      <c r="T510" s="329"/>
      <c r="U510" s="329"/>
      <c r="V510" s="329"/>
      <c r="W510" s="329"/>
      <c r="X510" s="329"/>
      <c r="Y510" s="329"/>
      <c r="Z510" s="329"/>
    </row>
    <row r="511" spans="1:26" ht="15.75" customHeight="1" x14ac:dyDescent="0.3">
      <c r="A511" s="329"/>
      <c r="B511" s="329"/>
      <c r="C511" s="329"/>
      <c r="D511" s="329"/>
      <c r="E511" s="329"/>
      <c r="F511" s="329"/>
      <c r="G511" s="329"/>
      <c r="H511" s="329"/>
      <c r="I511" s="329"/>
      <c r="J511" s="329"/>
      <c r="K511" s="329"/>
      <c r="L511" s="329"/>
      <c r="M511" s="329"/>
      <c r="N511" s="329"/>
      <c r="O511" s="329"/>
      <c r="P511" s="329"/>
      <c r="Q511" s="329"/>
      <c r="R511" s="329"/>
      <c r="S511" s="329"/>
      <c r="T511" s="329"/>
      <c r="U511" s="329"/>
      <c r="V511" s="329"/>
      <c r="W511" s="329"/>
      <c r="X511" s="329"/>
      <c r="Y511" s="329"/>
      <c r="Z511" s="329"/>
    </row>
    <row r="512" spans="1:26" ht="15.75" customHeight="1" x14ac:dyDescent="0.3">
      <c r="A512" s="329"/>
      <c r="B512" s="329"/>
      <c r="C512" s="329"/>
      <c r="D512" s="329"/>
      <c r="E512" s="329"/>
      <c r="F512" s="329"/>
      <c r="G512" s="329"/>
      <c r="H512" s="329"/>
      <c r="I512" s="329"/>
      <c r="J512" s="329"/>
      <c r="K512" s="329"/>
      <c r="L512" s="329"/>
      <c r="M512" s="329"/>
      <c r="N512" s="329"/>
      <c r="O512" s="329"/>
      <c r="P512" s="329"/>
      <c r="Q512" s="329"/>
      <c r="R512" s="329"/>
      <c r="S512" s="329"/>
      <c r="T512" s="329"/>
      <c r="U512" s="329"/>
      <c r="V512" s="329"/>
      <c r="W512" s="329"/>
      <c r="X512" s="329"/>
      <c r="Y512" s="329"/>
      <c r="Z512" s="329"/>
    </row>
    <row r="513" spans="1:26" ht="15.75" customHeight="1" x14ac:dyDescent="0.3">
      <c r="A513" s="329"/>
      <c r="B513" s="329"/>
      <c r="C513" s="329"/>
      <c r="D513" s="329"/>
      <c r="E513" s="329"/>
      <c r="F513" s="329"/>
      <c r="G513" s="329"/>
      <c r="H513" s="329"/>
      <c r="I513" s="329"/>
      <c r="J513" s="329"/>
      <c r="K513" s="329"/>
      <c r="L513" s="329"/>
      <c r="M513" s="329"/>
      <c r="N513" s="329"/>
      <c r="O513" s="329"/>
      <c r="P513" s="329"/>
      <c r="Q513" s="329"/>
      <c r="R513" s="329"/>
      <c r="S513" s="329"/>
      <c r="T513" s="329"/>
      <c r="U513" s="329"/>
      <c r="V513" s="329"/>
      <c r="W513" s="329"/>
      <c r="X513" s="329"/>
      <c r="Y513" s="329"/>
      <c r="Z513" s="329"/>
    </row>
    <row r="514" spans="1:26" ht="15.75" customHeight="1" x14ac:dyDescent="0.3">
      <c r="A514" s="329"/>
      <c r="B514" s="329"/>
      <c r="C514" s="329"/>
      <c r="D514" s="329"/>
      <c r="E514" s="329"/>
      <c r="F514" s="329"/>
      <c r="G514" s="329"/>
      <c r="H514" s="329"/>
      <c r="I514" s="329"/>
      <c r="J514" s="329"/>
      <c r="K514" s="329"/>
      <c r="L514" s="329"/>
      <c r="M514" s="329"/>
      <c r="N514" s="329"/>
      <c r="O514" s="329"/>
      <c r="P514" s="329"/>
      <c r="Q514" s="329"/>
      <c r="R514" s="329"/>
      <c r="S514" s="329"/>
      <c r="T514" s="329"/>
      <c r="U514" s="329"/>
      <c r="V514" s="329"/>
      <c r="W514" s="329"/>
      <c r="X514" s="329"/>
      <c r="Y514" s="329"/>
      <c r="Z514" s="329"/>
    </row>
    <row r="515" spans="1:26" ht="15.75" customHeight="1" x14ac:dyDescent="0.3">
      <c r="A515" s="329"/>
      <c r="B515" s="329"/>
      <c r="C515" s="329"/>
      <c r="D515" s="329"/>
      <c r="E515" s="329"/>
      <c r="F515" s="329"/>
      <c r="G515" s="329"/>
      <c r="H515" s="329"/>
      <c r="I515" s="329"/>
      <c r="J515" s="329"/>
      <c r="K515" s="329"/>
      <c r="L515" s="329"/>
      <c r="M515" s="329"/>
      <c r="N515" s="329"/>
      <c r="O515" s="329"/>
      <c r="P515" s="329"/>
      <c r="Q515" s="329"/>
      <c r="R515" s="329"/>
      <c r="S515" s="329"/>
      <c r="T515" s="329"/>
      <c r="U515" s="329"/>
      <c r="V515" s="329"/>
      <c r="W515" s="329"/>
      <c r="X515" s="329"/>
      <c r="Y515" s="329"/>
      <c r="Z515" s="329"/>
    </row>
    <row r="516" spans="1:26" ht="15.75" customHeight="1" x14ac:dyDescent="0.3">
      <c r="A516" s="329"/>
      <c r="B516" s="329"/>
      <c r="C516" s="329"/>
      <c r="D516" s="329"/>
      <c r="E516" s="329"/>
      <c r="F516" s="329"/>
      <c r="G516" s="329"/>
      <c r="H516" s="329"/>
      <c r="I516" s="329"/>
      <c r="J516" s="329"/>
      <c r="K516" s="329"/>
      <c r="L516" s="329"/>
      <c r="M516" s="329"/>
      <c r="N516" s="329"/>
      <c r="O516" s="329"/>
      <c r="P516" s="329"/>
      <c r="Q516" s="329"/>
      <c r="R516" s="329"/>
      <c r="S516" s="329"/>
      <c r="T516" s="329"/>
      <c r="U516" s="329"/>
      <c r="V516" s="329"/>
      <c r="W516" s="329"/>
      <c r="X516" s="329"/>
      <c r="Y516" s="329"/>
      <c r="Z516" s="329"/>
    </row>
    <row r="517" spans="1:26" ht="15.75" customHeight="1" x14ac:dyDescent="0.3">
      <c r="A517" s="329"/>
      <c r="B517" s="329"/>
      <c r="C517" s="329"/>
      <c r="D517" s="329"/>
      <c r="E517" s="329"/>
      <c r="F517" s="329"/>
      <c r="G517" s="329"/>
      <c r="H517" s="329"/>
      <c r="I517" s="329"/>
      <c r="J517" s="329"/>
      <c r="K517" s="329"/>
      <c r="L517" s="329"/>
      <c r="M517" s="329"/>
      <c r="N517" s="329"/>
      <c r="O517" s="329"/>
      <c r="P517" s="329"/>
      <c r="Q517" s="329"/>
      <c r="R517" s="329"/>
      <c r="S517" s="329"/>
      <c r="T517" s="329"/>
      <c r="U517" s="329"/>
      <c r="V517" s="329"/>
      <c r="W517" s="329"/>
      <c r="X517" s="329"/>
      <c r="Y517" s="329"/>
      <c r="Z517" s="329"/>
    </row>
    <row r="518" spans="1:26" ht="15.75" customHeight="1" x14ac:dyDescent="0.3">
      <c r="A518" s="329"/>
      <c r="B518" s="329"/>
      <c r="C518" s="329"/>
      <c r="D518" s="329"/>
      <c r="E518" s="329"/>
      <c r="F518" s="329"/>
      <c r="G518" s="329"/>
      <c r="H518" s="329"/>
      <c r="I518" s="329"/>
      <c r="J518" s="329"/>
      <c r="K518" s="329"/>
      <c r="L518" s="329"/>
      <c r="M518" s="329"/>
      <c r="N518" s="329"/>
      <c r="O518" s="329"/>
      <c r="P518" s="329"/>
      <c r="Q518" s="329"/>
      <c r="R518" s="329"/>
      <c r="S518" s="329"/>
      <c r="T518" s="329"/>
      <c r="U518" s="329"/>
      <c r="V518" s="329"/>
      <c r="W518" s="329"/>
      <c r="X518" s="329"/>
      <c r="Y518" s="329"/>
      <c r="Z518" s="329"/>
    </row>
    <row r="519" spans="1:26" ht="15.75" customHeight="1" x14ac:dyDescent="0.3">
      <c r="A519" s="329"/>
      <c r="B519" s="329"/>
      <c r="C519" s="329"/>
      <c r="D519" s="329"/>
      <c r="E519" s="329"/>
      <c r="F519" s="329"/>
      <c r="G519" s="329"/>
      <c r="H519" s="329"/>
      <c r="I519" s="329"/>
      <c r="J519" s="329"/>
      <c r="K519" s="329"/>
      <c r="L519" s="329"/>
      <c r="M519" s="329"/>
      <c r="N519" s="329"/>
      <c r="O519" s="329"/>
      <c r="P519" s="329"/>
      <c r="Q519" s="329"/>
      <c r="R519" s="329"/>
      <c r="S519" s="329"/>
      <c r="T519" s="329"/>
      <c r="U519" s="329"/>
      <c r="V519" s="329"/>
      <c r="W519" s="329"/>
      <c r="X519" s="329"/>
      <c r="Y519" s="329"/>
      <c r="Z519" s="329"/>
    </row>
    <row r="520" spans="1:26" ht="15.75" customHeight="1" x14ac:dyDescent="0.3">
      <c r="A520" s="329"/>
      <c r="B520" s="329"/>
      <c r="C520" s="329"/>
      <c r="D520" s="329"/>
      <c r="E520" s="329"/>
      <c r="F520" s="329"/>
      <c r="G520" s="329"/>
      <c r="H520" s="329"/>
      <c r="I520" s="329"/>
      <c r="J520" s="329"/>
      <c r="K520" s="329"/>
      <c r="L520" s="329"/>
      <c r="M520" s="329"/>
      <c r="N520" s="329"/>
      <c r="O520" s="329"/>
      <c r="P520" s="329"/>
      <c r="Q520" s="329"/>
      <c r="R520" s="329"/>
      <c r="S520" s="329"/>
      <c r="T520" s="329"/>
      <c r="U520" s="329"/>
      <c r="V520" s="329"/>
      <c r="W520" s="329"/>
      <c r="X520" s="329"/>
      <c r="Y520" s="329"/>
      <c r="Z520" s="329"/>
    </row>
    <row r="521" spans="1:26" ht="15.75" customHeight="1" x14ac:dyDescent="0.3">
      <c r="A521" s="329"/>
      <c r="B521" s="329"/>
      <c r="C521" s="329"/>
      <c r="D521" s="329"/>
      <c r="E521" s="329"/>
      <c r="F521" s="329"/>
      <c r="G521" s="329"/>
      <c r="H521" s="329"/>
      <c r="I521" s="329"/>
      <c r="J521" s="329"/>
      <c r="K521" s="329"/>
      <c r="L521" s="329"/>
      <c r="M521" s="329"/>
      <c r="N521" s="329"/>
      <c r="O521" s="329"/>
      <c r="P521" s="329"/>
      <c r="Q521" s="329"/>
      <c r="R521" s="329"/>
      <c r="S521" s="329"/>
      <c r="T521" s="329"/>
      <c r="U521" s="329"/>
      <c r="V521" s="329"/>
      <c r="W521" s="329"/>
      <c r="X521" s="329"/>
      <c r="Y521" s="329"/>
      <c r="Z521" s="329"/>
    </row>
    <row r="522" spans="1:26" ht="15.75" customHeight="1" x14ac:dyDescent="0.3">
      <c r="A522" s="329"/>
      <c r="B522" s="329"/>
      <c r="C522" s="329"/>
      <c r="D522" s="329"/>
      <c r="E522" s="329"/>
      <c r="F522" s="329"/>
      <c r="G522" s="329"/>
      <c r="H522" s="329"/>
      <c r="I522" s="329"/>
      <c r="J522" s="329"/>
      <c r="K522" s="329"/>
      <c r="L522" s="329"/>
      <c r="M522" s="329"/>
      <c r="N522" s="329"/>
      <c r="O522" s="329"/>
      <c r="P522" s="329"/>
      <c r="Q522" s="329"/>
      <c r="R522" s="329"/>
      <c r="S522" s="329"/>
      <c r="T522" s="329"/>
      <c r="U522" s="329"/>
      <c r="V522" s="329"/>
      <c r="W522" s="329"/>
      <c r="X522" s="329"/>
      <c r="Y522" s="329"/>
      <c r="Z522" s="329"/>
    </row>
    <row r="523" spans="1:26" ht="15.75" customHeight="1" x14ac:dyDescent="0.3">
      <c r="A523" s="329"/>
      <c r="B523" s="329"/>
      <c r="C523" s="329"/>
      <c r="D523" s="329"/>
      <c r="E523" s="329"/>
      <c r="F523" s="329"/>
      <c r="G523" s="329"/>
      <c r="H523" s="329"/>
      <c r="I523" s="329"/>
      <c r="J523" s="329"/>
      <c r="K523" s="329"/>
      <c r="L523" s="329"/>
      <c r="M523" s="329"/>
      <c r="N523" s="329"/>
      <c r="O523" s="329"/>
      <c r="P523" s="329"/>
      <c r="Q523" s="329"/>
      <c r="R523" s="329"/>
      <c r="S523" s="329"/>
      <c r="T523" s="329"/>
      <c r="U523" s="329"/>
      <c r="V523" s="329"/>
      <c r="W523" s="329"/>
      <c r="X523" s="329"/>
      <c r="Y523" s="329"/>
      <c r="Z523" s="329"/>
    </row>
    <row r="524" spans="1:26" ht="15.75" customHeight="1" x14ac:dyDescent="0.3">
      <c r="A524" s="329"/>
      <c r="B524" s="329"/>
      <c r="C524" s="329"/>
      <c r="D524" s="329"/>
      <c r="E524" s="329"/>
      <c r="F524" s="329"/>
      <c r="G524" s="329"/>
      <c r="H524" s="329"/>
      <c r="I524" s="329"/>
      <c r="J524" s="329"/>
      <c r="K524" s="329"/>
      <c r="L524" s="329"/>
      <c r="M524" s="329"/>
      <c r="N524" s="329"/>
      <c r="O524" s="329"/>
      <c r="P524" s="329"/>
      <c r="Q524" s="329"/>
      <c r="R524" s="329"/>
      <c r="S524" s="329"/>
      <c r="T524" s="329"/>
      <c r="U524" s="329"/>
      <c r="V524" s="329"/>
      <c r="W524" s="329"/>
      <c r="X524" s="329"/>
      <c r="Y524" s="329"/>
      <c r="Z524" s="329"/>
    </row>
    <row r="525" spans="1:26" ht="15.75" customHeight="1" x14ac:dyDescent="0.3">
      <c r="A525" s="329"/>
      <c r="B525" s="329"/>
      <c r="C525" s="329"/>
      <c r="D525" s="329"/>
      <c r="E525" s="329"/>
      <c r="F525" s="329"/>
      <c r="G525" s="329"/>
      <c r="H525" s="329"/>
      <c r="I525" s="329"/>
      <c r="J525" s="329"/>
      <c r="K525" s="329"/>
      <c r="L525" s="329"/>
      <c r="M525" s="329"/>
      <c r="N525" s="329"/>
      <c r="O525" s="329"/>
      <c r="P525" s="329"/>
      <c r="Q525" s="329"/>
      <c r="R525" s="329"/>
      <c r="S525" s="329"/>
      <c r="T525" s="329"/>
      <c r="U525" s="329"/>
      <c r="V525" s="329"/>
      <c r="W525" s="329"/>
      <c r="X525" s="329"/>
      <c r="Y525" s="329"/>
      <c r="Z525" s="329"/>
    </row>
    <row r="526" spans="1:26" ht="15" customHeight="1" x14ac:dyDescent="0.3">
      <c r="H526" s="329"/>
      <c r="I526" s="329"/>
      <c r="J526" s="329"/>
      <c r="K526" s="329"/>
      <c r="L526" s="329"/>
    </row>
    <row r="527" spans="1:26" ht="15" customHeight="1" x14ac:dyDescent="0.3">
      <c r="H527" s="329"/>
      <c r="I527" s="329"/>
      <c r="J527" s="329"/>
      <c r="K527" s="329"/>
      <c r="L527" s="329"/>
    </row>
    <row r="528" spans="1:26" ht="15" customHeight="1" x14ac:dyDescent="0.3">
      <c r="H528" s="329"/>
      <c r="I528" s="329"/>
      <c r="J528" s="329"/>
      <c r="K528" s="329"/>
      <c r="L528" s="329"/>
    </row>
    <row r="529" spans="8:12" ht="15" customHeight="1" x14ac:dyDescent="0.3">
      <c r="H529" s="329"/>
      <c r="I529" s="329"/>
      <c r="J529" s="329"/>
      <c r="K529" s="329"/>
      <c r="L529" s="329"/>
    </row>
    <row r="530" spans="8:12" ht="15" customHeight="1" x14ac:dyDescent="0.3">
      <c r="H530" s="329"/>
      <c r="I530" s="329"/>
      <c r="J530" s="329"/>
      <c r="K530" s="329"/>
      <c r="L530" s="329"/>
    </row>
    <row r="531" spans="8:12" ht="15" customHeight="1" x14ac:dyDescent="0.3">
      <c r="H531" s="329"/>
      <c r="I531" s="329"/>
      <c r="J531" s="329"/>
      <c r="K531" s="329"/>
      <c r="L531" s="329"/>
    </row>
    <row r="532" spans="8:12" ht="15" customHeight="1" x14ac:dyDescent="0.3">
      <c r="H532" s="329"/>
      <c r="I532" s="329"/>
      <c r="J532" s="329"/>
      <c r="K532" s="329"/>
      <c r="L532" s="329"/>
    </row>
    <row r="533" spans="8:12" ht="15" customHeight="1" x14ac:dyDescent="0.3">
      <c r="H533" s="329"/>
      <c r="I533" s="329"/>
      <c r="J533" s="329"/>
      <c r="K533" s="329"/>
      <c r="L533" s="329"/>
    </row>
    <row r="534" spans="8:12" ht="15" customHeight="1" x14ac:dyDescent="0.3">
      <c r="H534" s="329"/>
      <c r="I534" s="329"/>
      <c r="J534" s="329"/>
      <c r="K534" s="329"/>
      <c r="L534" s="329"/>
    </row>
    <row r="535" spans="8:12" ht="15" customHeight="1" x14ac:dyDescent="0.3">
      <c r="H535" s="329"/>
      <c r="I535" s="329"/>
      <c r="J535" s="329"/>
      <c r="K535" s="329"/>
      <c r="L535" s="329"/>
    </row>
    <row r="536" spans="8:12" ht="15" customHeight="1" x14ac:dyDescent="0.3">
      <c r="H536" s="329"/>
      <c r="I536" s="329"/>
      <c r="J536" s="329"/>
      <c r="K536" s="329"/>
      <c r="L536" s="329"/>
    </row>
    <row r="537" spans="8:12" ht="15" customHeight="1" x14ac:dyDescent="0.3">
      <c r="H537" s="329"/>
      <c r="I537" s="329"/>
      <c r="J537" s="329"/>
      <c r="K537" s="329"/>
      <c r="L537" s="329"/>
    </row>
    <row r="538" spans="8:12" ht="15" customHeight="1" x14ac:dyDescent="0.3">
      <c r="H538" s="329"/>
      <c r="I538" s="329"/>
      <c r="J538" s="329"/>
      <c r="K538" s="329"/>
      <c r="L538" s="329"/>
    </row>
    <row r="539" spans="8:12" ht="15" customHeight="1" x14ac:dyDescent="0.3">
      <c r="H539" s="329"/>
      <c r="I539" s="329"/>
      <c r="J539" s="329"/>
      <c r="K539" s="329"/>
      <c r="L539" s="329"/>
    </row>
    <row r="540" spans="8:12" ht="15" customHeight="1" x14ac:dyDescent="0.3">
      <c r="H540" s="329"/>
      <c r="I540" s="329"/>
      <c r="J540" s="329"/>
      <c r="K540" s="329"/>
      <c r="L540" s="329"/>
    </row>
    <row r="541" spans="8:12" ht="15" customHeight="1" x14ac:dyDescent="0.3">
      <c r="H541" s="329"/>
      <c r="I541" s="329"/>
      <c r="J541" s="329"/>
      <c r="K541" s="329"/>
      <c r="L541" s="329"/>
    </row>
    <row r="542" spans="8:12" ht="15" customHeight="1" x14ac:dyDescent="0.3">
      <c r="H542" s="329"/>
      <c r="I542" s="329"/>
      <c r="J542" s="329"/>
      <c r="K542" s="329"/>
      <c r="L542" s="329"/>
    </row>
    <row r="543" spans="8:12" ht="15" customHeight="1" x14ac:dyDescent="0.3">
      <c r="H543" s="329"/>
      <c r="I543" s="329"/>
      <c r="J543" s="329"/>
      <c r="K543" s="329"/>
      <c r="L543" s="329"/>
    </row>
    <row r="544" spans="8:12" ht="15" customHeight="1" x14ac:dyDescent="0.3">
      <c r="I544" s="329"/>
      <c r="J544" s="329"/>
      <c r="K544" s="329"/>
      <c r="L544" s="329"/>
    </row>
    <row r="545" spans="9:12" ht="15" customHeight="1" x14ac:dyDescent="0.3">
      <c r="I545" s="329"/>
      <c r="J545" s="329"/>
      <c r="K545" s="329"/>
      <c r="L545" s="329"/>
    </row>
    <row r="546" spans="9:12" ht="15" customHeight="1" x14ac:dyDescent="0.3">
      <c r="I546" s="329"/>
      <c r="J546" s="329"/>
      <c r="K546" s="329"/>
      <c r="L546" s="329"/>
    </row>
    <row r="547" spans="9:12" ht="15" customHeight="1" x14ac:dyDescent="0.3">
      <c r="I547" s="329"/>
      <c r="J547" s="329"/>
      <c r="K547" s="329"/>
      <c r="L547" s="329"/>
    </row>
    <row r="548" spans="9:12" ht="15" customHeight="1" x14ac:dyDescent="0.3">
      <c r="I548" s="329"/>
      <c r="J548" s="329"/>
      <c r="K548" s="329"/>
      <c r="L548" s="329"/>
    </row>
    <row r="549" spans="9:12" ht="15" customHeight="1" x14ac:dyDescent="0.3">
      <c r="I549" s="329"/>
      <c r="J549" s="329"/>
      <c r="K549" s="329"/>
      <c r="L549" s="329"/>
    </row>
    <row r="550" spans="9:12" ht="15" customHeight="1" x14ac:dyDescent="0.3">
      <c r="I550" s="329"/>
      <c r="J550" s="329"/>
      <c r="K550" s="329"/>
      <c r="L550" s="329"/>
    </row>
    <row r="551" spans="9:12" ht="15" customHeight="1" x14ac:dyDescent="0.3">
      <c r="I551" s="329"/>
      <c r="J551" s="329"/>
      <c r="K551" s="329"/>
      <c r="L551" s="329"/>
    </row>
    <row r="552" spans="9:12" ht="15" customHeight="1" x14ac:dyDescent="0.3">
      <c r="I552" s="329"/>
      <c r="J552" s="329"/>
      <c r="K552" s="329"/>
      <c r="L552" s="329"/>
    </row>
    <row r="553" spans="9:12" ht="15" customHeight="1" x14ac:dyDescent="0.3">
      <c r="I553" s="329"/>
      <c r="J553" s="329"/>
      <c r="K553" s="329"/>
      <c r="L553" s="329"/>
    </row>
    <row r="554" spans="9:12" ht="15" customHeight="1" x14ac:dyDescent="0.3">
      <c r="I554" s="329"/>
      <c r="J554" s="329"/>
      <c r="K554" s="329"/>
      <c r="L554" s="329"/>
    </row>
    <row r="555" spans="9:12" ht="15" customHeight="1" x14ac:dyDescent="0.3">
      <c r="I555" s="329"/>
      <c r="J555" s="329"/>
      <c r="K555" s="329"/>
      <c r="L555" s="329"/>
    </row>
    <row r="556" spans="9:12" ht="15" customHeight="1" x14ac:dyDescent="0.3">
      <c r="I556" s="329"/>
      <c r="J556" s="329"/>
      <c r="K556" s="329"/>
      <c r="L556" s="329"/>
    </row>
    <row r="557" spans="9:12" ht="15" customHeight="1" x14ac:dyDescent="0.3">
      <c r="I557" s="329"/>
      <c r="J557" s="329"/>
      <c r="K557" s="329"/>
      <c r="L557" s="329"/>
    </row>
    <row r="558" spans="9:12" ht="15" customHeight="1" x14ac:dyDescent="0.3">
      <c r="I558" s="329"/>
      <c r="J558" s="329"/>
      <c r="K558" s="329"/>
      <c r="L558" s="329"/>
    </row>
    <row r="559" spans="9:12" ht="15" customHeight="1" x14ac:dyDescent="0.3">
      <c r="I559" s="329"/>
      <c r="J559" s="329"/>
      <c r="K559" s="329"/>
      <c r="L559" s="329"/>
    </row>
    <row r="560" spans="9:12" ht="15" customHeight="1" x14ac:dyDescent="0.3">
      <c r="I560" s="329"/>
      <c r="J560" s="329"/>
      <c r="K560" s="329"/>
      <c r="L560" s="329"/>
    </row>
  </sheetData>
  <sheetProtection algorithmName="SHA-512" hashValue="xAJKQNhpFKuQWBb5xRHj+FehZyj8/yY5thbmhyl2vbD90QHDEZj9GpSnjAr+jnnh6UUIHVgPpfSzjzokPgIVKA==" saltValue="1hvBJBr6Sil69VllFo/Gog==" spinCount="100000" sheet="1" objects="1" scenarios="1"/>
  <mergeCells count="14">
    <mergeCell ref="A52:E52"/>
    <mergeCell ref="A2:E2"/>
    <mergeCell ref="A3:E3"/>
    <mergeCell ref="C6:E6"/>
    <mergeCell ref="C7:E7"/>
    <mergeCell ref="A51:E51"/>
    <mergeCell ref="A231:E231"/>
    <mergeCell ref="A232:E232"/>
    <mergeCell ref="A96:E96"/>
    <mergeCell ref="A97:E97"/>
    <mergeCell ref="A141:E141"/>
    <mergeCell ref="A142:E142"/>
    <mergeCell ref="A186:E186"/>
    <mergeCell ref="A187:E187"/>
  </mergeCells>
  <printOptions horizontalCentered="1"/>
  <pageMargins left="0.51181102362204722" right="0.51181102362204722" top="0.74803149606299213" bottom="0.74803149606299213" header="0" footer="0"/>
  <pageSetup paperSize="9" scale="60" orientation="landscape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875DC-AAED-4F3D-829A-7DC0D548C11F}">
  <sheetPr>
    <tabColor rgb="FF00B0F0"/>
    <pageSetUpPr fitToPage="1"/>
  </sheetPr>
  <dimension ref="A1:AD46"/>
  <sheetViews>
    <sheetView view="pageBreakPreview" zoomScale="60" zoomScaleNormal="100" workbookViewId="0">
      <selection activeCell="H38" sqref="H38"/>
    </sheetView>
  </sheetViews>
  <sheetFormatPr defaultColWidth="14.42578125" defaultRowHeight="15" customHeight="1" x14ac:dyDescent="0.3"/>
  <cols>
    <col min="1" max="1" width="62.85546875" style="391" customWidth="1"/>
    <col min="2" max="2" width="19.85546875" style="391" customWidth="1"/>
    <col min="3" max="3" width="20.85546875" style="391" customWidth="1"/>
    <col min="4" max="4" width="19.85546875" style="391" customWidth="1"/>
    <col min="5" max="6" width="19.7109375" style="391" customWidth="1"/>
    <col min="7" max="10" width="19.85546875" style="391" customWidth="1"/>
    <col min="11" max="11" width="31.42578125" style="391" hidden="1" customWidth="1"/>
    <col min="12" max="13" width="9.140625" style="391" customWidth="1"/>
    <col min="14" max="14" width="10.28515625" style="391" bestFit="1" customWidth="1"/>
    <col min="15" max="15" width="15.85546875" style="391" bestFit="1" customWidth="1"/>
    <col min="16" max="16" width="25.85546875" style="391" customWidth="1"/>
    <col min="17" max="17" width="15.42578125" style="391" bestFit="1" customWidth="1"/>
    <col min="18" max="18" width="24.28515625" style="391" bestFit="1" customWidth="1"/>
    <col min="19" max="19" width="14.85546875" style="391" bestFit="1" customWidth="1"/>
    <col min="20" max="20" width="23.5703125" style="391" bestFit="1" customWidth="1"/>
    <col min="21" max="21" width="14.42578125" style="391" customWidth="1"/>
    <col min="22" max="30" width="9.140625" style="391" customWidth="1"/>
    <col min="31" max="16384" width="14.42578125" style="391"/>
  </cols>
  <sheetData>
    <row r="1" spans="1:30" ht="12.75" customHeight="1" x14ac:dyDescent="0.3">
      <c r="A1" s="390"/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  <c r="AA1" s="390"/>
      <c r="AB1" s="390"/>
      <c r="AC1" s="390"/>
      <c r="AD1" s="390"/>
    </row>
    <row r="2" spans="1:30" ht="16.5" customHeight="1" x14ac:dyDescent="0.3">
      <c r="A2" s="666" t="s">
        <v>152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</row>
    <row r="3" spans="1:30" ht="18.75" customHeight="1" x14ac:dyDescent="0.3">
      <c r="A3" s="667" t="s">
        <v>153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</row>
    <row r="4" spans="1:30" ht="12.75" customHeight="1" x14ac:dyDescent="0.3">
      <c r="A4" s="390"/>
      <c r="B4" s="390"/>
      <c r="C4" s="390"/>
      <c r="D4" s="390"/>
      <c r="E4" s="390"/>
      <c r="F4" s="390"/>
      <c r="G4" s="390"/>
      <c r="H4" s="390"/>
      <c r="I4" s="394"/>
      <c r="J4" s="394"/>
      <c r="K4" s="394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</row>
    <row r="5" spans="1:30" ht="9" customHeight="1" x14ac:dyDescent="0.3">
      <c r="A5" s="395"/>
      <c r="B5" s="395"/>
      <c r="C5" s="395"/>
      <c r="D5" s="395"/>
      <c r="E5" s="395"/>
      <c r="F5" s="395"/>
      <c r="G5" s="395"/>
      <c r="H5" s="395"/>
      <c r="I5" s="396"/>
      <c r="J5" s="396"/>
      <c r="K5" s="396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</row>
    <row r="6" spans="1:30" ht="41.25" customHeight="1" x14ac:dyDescent="0.3">
      <c r="A6" s="397" t="s">
        <v>0</v>
      </c>
      <c r="B6" s="398" t="s">
        <v>21</v>
      </c>
      <c r="C6" s="668" t="s">
        <v>154</v>
      </c>
      <c r="D6" s="668"/>
      <c r="E6" s="669" t="s">
        <v>155</v>
      </c>
      <c r="F6" s="669"/>
      <c r="G6" s="669" t="s">
        <v>156</v>
      </c>
      <c r="H6" s="669"/>
      <c r="I6" s="669" t="s">
        <v>157</v>
      </c>
      <c r="J6" s="669"/>
      <c r="K6" s="669" t="s">
        <v>106</v>
      </c>
      <c r="L6" s="392"/>
      <c r="M6" s="392"/>
      <c r="N6" s="392"/>
      <c r="O6" s="392"/>
      <c r="P6" s="392"/>
      <c r="Q6" s="392"/>
      <c r="R6" s="392"/>
      <c r="S6" s="392"/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</row>
    <row r="7" spans="1:30" s="402" customFormat="1" ht="46.5" customHeight="1" x14ac:dyDescent="0.25">
      <c r="A7" s="399" t="s">
        <v>1</v>
      </c>
      <c r="B7" s="400" t="s">
        <v>2</v>
      </c>
      <c r="C7" s="670" t="s">
        <v>158</v>
      </c>
      <c r="D7" s="670"/>
      <c r="E7" s="662" t="s">
        <v>159</v>
      </c>
      <c r="F7" s="662"/>
      <c r="G7" s="662" t="s">
        <v>160</v>
      </c>
      <c r="H7" s="662"/>
      <c r="I7" s="662" t="s">
        <v>161</v>
      </c>
      <c r="J7" s="662"/>
      <c r="K7" s="665"/>
      <c r="L7" s="401"/>
      <c r="M7" s="401"/>
      <c r="N7" s="401"/>
      <c r="O7" s="401"/>
      <c r="P7" s="401"/>
      <c r="Q7" s="401"/>
      <c r="R7" s="401"/>
      <c r="S7" s="401"/>
      <c r="T7" s="401"/>
      <c r="U7" s="401"/>
      <c r="V7" s="401"/>
      <c r="W7" s="401"/>
      <c r="X7" s="401"/>
      <c r="Y7" s="401"/>
      <c r="Z7" s="401"/>
      <c r="AA7" s="401"/>
      <c r="AB7" s="401"/>
      <c r="AC7" s="401"/>
      <c r="AD7" s="401"/>
    </row>
    <row r="8" spans="1:30" ht="37.5" customHeight="1" x14ac:dyDescent="0.3">
      <c r="A8" s="403"/>
      <c r="B8" s="663"/>
      <c r="C8" s="404" t="s">
        <v>162</v>
      </c>
      <c r="D8" s="405" t="s">
        <v>27</v>
      </c>
      <c r="E8" s="404" t="s">
        <v>162</v>
      </c>
      <c r="F8" s="405" t="s">
        <v>27</v>
      </c>
      <c r="G8" s="404" t="s">
        <v>162</v>
      </c>
      <c r="H8" s="405" t="s">
        <v>27</v>
      </c>
      <c r="I8" s="404" t="s">
        <v>162</v>
      </c>
      <c r="J8" s="405" t="s">
        <v>27</v>
      </c>
      <c r="K8" s="664" t="s">
        <v>112</v>
      </c>
      <c r="L8" s="392"/>
      <c r="M8" s="392"/>
      <c r="N8" s="392"/>
      <c r="O8" s="392"/>
      <c r="P8" s="392"/>
      <c r="Q8" s="392"/>
      <c r="R8" s="392"/>
      <c r="S8" s="392"/>
      <c r="T8" s="392"/>
      <c r="U8" s="392"/>
      <c r="V8" s="392"/>
      <c r="W8" s="392"/>
      <c r="X8" s="392"/>
      <c r="Y8" s="392"/>
      <c r="Z8" s="392"/>
      <c r="AA8" s="392"/>
      <c r="AB8" s="392"/>
      <c r="AC8" s="392"/>
      <c r="AD8" s="392"/>
    </row>
    <row r="9" spans="1:30" ht="69" customHeight="1" x14ac:dyDescent="0.3">
      <c r="A9" s="406"/>
      <c r="B9" s="663"/>
      <c r="C9" s="400" t="s">
        <v>18</v>
      </c>
      <c r="D9" s="407" t="s">
        <v>16</v>
      </c>
      <c r="E9" s="400" t="s">
        <v>18</v>
      </c>
      <c r="F9" s="407" t="s">
        <v>16</v>
      </c>
      <c r="G9" s="400" t="s">
        <v>18</v>
      </c>
      <c r="H9" s="407" t="s">
        <v>16</v>
      </c>
      <c r="I9" s="400" t="s">
        <v>18</v>
      </c>
      <c r="J9" s="407" t="s">
        <v>16</v>
      </c>
      <c r="K9" s="665"/>
      <c r="L9" s="390"/>
      <c r="M9" s="390"/>
      <c r="N9" s="390"/>
      <c r="O9" s="408"/>
      <c r="P9" s="408"/>
      <c r="Q9" s="409"/>
      <c r="R9" s="409"/>
      <c r="S9" s="410"/>
      <c r="T9" s="410"/>
      <c r="U9" s="390"/>
      <c r="V9" s="390"/>
      <c r="W9" s="390"/>
      <c r="X9" s="390"/>
      <c r="Y9" s="390"/>
      <c r="Z9" s="390"/>
      <c r="AA9" s="390"/>
      <c r="AB9" s="390"/>
      <c r="AC9" s="390"/>
      <c r="AD9" s="390"/>
    </row>
    <row r="10" spans="1:30" ht="19.5" customHeight="1" x14ac:dyDescent="0.3">
      <c r="A10" s="411"/>
      <c r="B10" s="412"/>
      <c r="C10" s="412"/>
      <c r="D10" s="413" t="s">
        <v>32</v>
      </c>
      <c r="E10" s="414"/>
      <c r="F10" s="413" t="s">
        <v>32</v>
      </c>
      <c r="G10" s="414"/>
      <c r="H10" s="413" t="s">
        <v>32</v>
      </c>
      <c r="I10" s="414"/>
      <c r="J10" s="413" t="s">
        <v>32</v>
      </c>
      <c r="K10" s="414" t="s">
        <v>32</v>
      </c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415"/>
      <c r="Z10" s="415"/>
      <c r="AA10" s="415"/>
      <c r="AB10" s="415"/>
      <c r="AC10" s="415"/>
      <c r="AD10" s="415"/>
    </row>
    <row r="11" spans="1:30" ht="26.25" customHeight="1" x14ac:dyDescent="0.3">
      <c r="A11" s="416" t="s">
        <v>4</v>
      </c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5"/>
      <c r="AC11" s="415"/>
      <c r="AD11" s="415"/>
    </row>
    <row r="12" spans="1:30" ht="26.25" customHeight="1" x14ac:dyDescent="0.3">
      <c r="A12" s="418" t="s">
        <v>5</v>
      </c>
      <c r="B12" s="417">
        <v>3007</v>
      </c>
      <c r="C12" s="417">
        <v>1120618</v>
      </c>
      <c r="D12" s="417">
        <v>65602506.922649398</v>
      </c>
      <c r="E12" s="417">
        <v>291812</v>
      </c>
      <c r="F12" s="417">
        <v>36019608.232635699</v>
      </c>
      <c r="G12" s="417">
        <v>746523</v>
      </c>
      <c r="H12" s="417">
        <v>27256785.398894001</v>
      </c>
      <c r="I12" s="417">
        <v>82283</v>
      </c>
      <c r="J12" s="417">
        <v>2326113.291119704</v>
      </c>
      <c r="K12" s="417">
        <f>K16+K19+K22+K25+K28</f>
        <v>51963628.357000001</v>
      </c>
      <c r="L12" s="415"/>
      <c r="M12" s="415"/>
      <c r="N12" s="415"/>
      <c r="O12" s="415"/>
      <c r="P12" s="415"/>
      <c r="Q12" s="415"/>
      <c r="R12" s="415"/>
      <c r="S12" s="415"/>
      <c r="T12" s="415"/>
      <c r="U12" s="415"/>
      <c r="V12" s="415"/>
      <c r="W12" s="415"/>
      <c r="X12" s="415"/>
      <c r="Y12" s="415"/>
      <c r="Z12" s="415"/>
      <c r="AA12" s="415"/>
      <c r="AB12" s="415"/>
      <c r="AC12" s="415"/>
      <c r="AD12" s="415"/>
    </row>
    <row r="13" spans="1:30" ht="9" customHeight="1" x14ac:dyDescent="0.3">
      <c r="A13" s="419"/>
      <c r="B13" s="420"/>
      <c r="C13" s="420"/>
      <c r="D13" s="420"/>
      <c r="E13" s="420"/>
      <c r="F13" s="420"/>
      <c r="G13" s="420"/>
      <c r="H13" s="420"/>
      <c r="I13" s="420"/>
      <c r="J13" s="420"/>
      <c r="K13" s="420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390"/>
      <c r="X13" s="390"/>
      <c r="Y13" s="390"/>
      <c r="Z13" s="390"/>
      <c r="AA13" s="390"/>
      <c r="AB13" s="390"/>
      <c r="AC13" s="390"/>
      <c r="AD13" s="390"/>
    </row>
    <row r="14" spans="1:30" ht="9" customHeight="1" x14ac:dyDescent="0.3">
      <c r="A14" s="421"/>
      <c r="B14" s="422"/>
      <c r="C14" s="422"/>
      <c r="D14" s="422"/>
      <c r="E14" s="422"/>
      <c r="F14" s="422"/>
      <c r="G14" s="422"/>
      <c r="H14" s="422"/>
      <c r="I14" s="422"/>
      <c r="J14" s="422"/>
      <c r="K14" s="423"/>
      <c r="L14" s="424"/>
      <c r="M14" s="424"/>
      <c r="N14" s="424"/>
      <c r="O14" s="424"/>
      <c r="P14" s="424"/>
      <c r="Q14" s="424"/>
      <c r="R14" s="424"/>
      <c r="S14" s="424"/>
      <c r="T14" s="424"/>
      <c r="U14" s="424"/>
      <c r="V14" s="424"/>
      <c r="W14" s="424"/>
      <c r="X14" s="424"/>
      <c r="Y14" s="424"/>
      <c r="Z14" s="424"/>
      <c r="AA14" s="424"/>
      <c r="AB14" s="424"/>
      <c r="AC14" s="424"/>
      <c r="AD14" s="424"/>
    </row>
    <row r="15" spans="1:30" ht="25.5" customHeight="1" x14ac:dyDescent="0.3">
      <c r="A15" s="425" t="s">
        <v>6</v>
      </c>
      <c r="B15" s="426">
        <v>14</v>
      </c>
      <c r="C15" s="426">
        <v>6718</v>
      </c>
      <c r="D15" s="426">
        <v>166608.535</v>
      </c>
      <c r="E15" s="426">
        <v>385</v>
      </c>
      <c r="F15" s="426">
        <v>20087.968000000001</v>
      </c>
      <c r="G15" s="426">
        <v>4889</v>
      </c>
      <c r="H15" s="426">
        <v>119150.512</v>
      </c>
      <c r="I15" s="426">
        <v>1444</v>
      </c>
      <c r="J15" s="426">
        <v>27370.055</v>
      </c>
      <c r="K15" s="426"/>
      <c r="L15" s="392"/>
      <c r="M15" s="392"/>
      <c r="N15" s="427"/>
      <c r="O15" s="427"/>
      <c r="P15" s="428"/>
      <c r="Q15" s="427"/>
      <c r="R15" s="428"/>
      <c r="S15" s="427"/>
      <c r="T15" s="428"/>
      <c r="U15" s="392"/>
      <c r="V15" s="392"/>
      <c r="W15" s="392"/>
      <c r="X15" s="392"/>
      <c r="Y15" s="392"/>
      <c r="Z15" s="392"/>
      <c r="AA15" s="392"/>
      <c r="AB15" s="392"/>
      <c r="AC15" s="392"/>
      <c r="AD15" s="392"/>
    </row>
    <row r="16" spans="1:30" ht="25.5" customHeight="1" x14ac:dyDescent="0.3">
      <c r="A16" s="429" t="s">
        <v>7</v>
      </c>
      <c r="B16" s="426"/>
      <c r="C16" s="430"/>
      <c r="D16" s="430"/>
      <c r="E16" s="426"/>
      <c r="F16" s="426"/>
      <c r="G16" s="426"/>
      <c r="H16" s="426"/>
      <c r="I16" s="426"/>
      <c r="J16" s="426"/>
      <c r="K16" s="430">
        <f>98914274/1000</f>
        <v>98914.274000000005</v>
      </c>
      <c r="L16" s="390"/>
      <c r="M16" s="390"/>
      <c r="N16" s="427"/>
      <c r="O16" s="427"/>
      <c r="P16" s="428"/>
      <c r="Q16" s="427"/>
      <c r="R16" s="428"/>
      <c r="S16" s="427"/>
      <c r="T16" s="428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</row>
    <row r="17" spans="1:30" ht="9" customHeight="1" x14ac:dyDescent="0.3">
      <c r="A17" s="431"/>
      <c r="B17" s="426"/>
      <c r="C17" s="426"/>
      <c r="D17" s="426"/>
      <c r="E17" s="426"/>
      <c r="F17" s="426"/>
      <c r="G17" s="426"/>
      <c r="H17" s="426"/>
      <c r="I17" s="426"/>
      <c r="J17" s="426"/>
      <c r="K17" s="432"/>
      <c r="L17" s="390"/>
      <c r="M17" s="390"/>
      <c r="N17" s="427"/>
      <c r="O17" s="427"/>
      <c r="P17" s="428"/>
      <c r="Q17" s="427"/>
      <c r="R17" s="428"/>
      <c r="S17" s="427"/>
      <c r="T17" s="428"/>
      <c r="U17" s="390"/>
      <c r="V17" s="390"/>
      <c r="W17" s="390"/>
      <c r="X17" s="390"/>
      <c r="Y17" s="390"/>
      <c r="Z17" s="390"/>
      <c r="AA17" s="390"/>
      <c r="AB17" s="390"/>
      <c r="AC17" s="390"/>
      <c r="AD17" s="390"/>
    </row>
    <row r="18" spans="1:30" ht="26.25" customHeight="1" x14ac:dyDescent="0.3">
      <c r="A18" s="425" t="s">
        <v>8</v>
      </c>
      <c r="B18" s="426">
        <v>18</v>
      </c>
      <c r="C18" s="426">
        <v>13071</v>
      </c>
      <c r="D18" s="426">
        <v>3965099.0399302002</v>
      </c>
      <c r="E18" s="426">
        <v>10904</v>
      </c>
      <c r="F18" s="426">
        <v>3851612.5637492412</v>
      </c>
      <c r="G18" s="426">
        <v>1981</v>
      </c>
      <c r="H18" s="426">
        <v>109030.48400456602</v>
      </c>
      <c r="I18" s="426">
        <v>186</v>
      </c>
      <c r="J18" s="426">
        <v>4455.9921763931134</v>
      </c>
      <c r="K18" s="426"/>
      <c r="L18" s="392"/>
      <c r="M18" s="392"/>
      <c r="N18" s="427"/>
      <c r="O18" s="427"/>
      <c r="P18" s="428"/>
      <c r="Q18" s="427"/>
      <c r="R18" s="428"/>
      <c r="S18" s="427"/>
      <c r="T18" s="428"/>
      <c r="U18" s="392"/>
      <c r="V18" s="392"/>
      <c r="W18" s="392"/>
      <c r="X18" s="392"/>
      <c r="Y18" s="392"/>
      <c r="Z18" s="392"/>
      <c r="AA18" s="392"/>
      <c r="AB18" s="392"/>
      <c r="AC18" s="392"/>
      <c r="AD18" s="392"/>
    </row>
    <row r="19" spans="1:30" ht="25.5" customHeight="1" x14ac:dyDescent="0.3">
      <c r="A19" s="429" t="s">
        <v>9</v>
      </c>
      <c r="B19" s="426"/>
      <c r="C19" s="430"/>
      <c r="D19" s="430"/>
      <c r="E19" s="426"/>
      <c r="F19" s="426"/>
      <c r="G19" s="426"/>
      <c r="H19" s="426"/>
      <c r="I19" s="426"/>
      <c r="J19" s="426"/>
      <c r="K19" s="430">
        <f>1460775450/1000</f>
        <v>1460775.45</v>
      </c>
      <c r="L19" s="390"/>
      <c r="M19" s="390"/>
      <c r="N19" s="427"/>
      <c r="O19" s="427"/>
      <c r="P19" s="428"/>
      <c r="Q19" s="427"/>
      <c r="R19" s="428"/>
      <c r="S19" s="427"/>
      <c r="T19" s="428"/>
      <c r="U19" s="390"/>
      <c r="V19" s="390"/>
      <c r="W19" s="390"/>
      <c r="X19" s="390"/>
      <c r="Y19" s="390"/>
      <c r="Z19" s="390"/>
      <c r="AA19" s="390"/>
      <c r="AB19" s="390"/>
      <c r="AC19" s="390"/>
      <c r="AD19" s="390"/>
    </row>
    <row r="20" spans="1:30" ht="9" customHeight="1" x14ac:dyDescent="0.3">
      <c r="A20" s="431"/>
      <c r="B20" s="426"/>
      <c r="C20" s="426"/>
      <c r="D20" s="426"/>
      <c r="E20" s="426"/>
      <c r="F20" s="426"/>
      <c r="G20" s="426"/>
      <c r="H20" s="426"/>
      <c r="I20" s="426"/>
      <c r="J20" s="426"/>
      <c r="K20" s="432"/>
      <c r="L20" s="390"/>
      <c r="M20" s="390"/>
      <c r="N20" s="427"/>
      <c r="O20" s="427"/>
      <c r="P20" s="428"/>
      <c r="Q20" s="427"/>
      <c r="R20" s="428"/>
      <c r="S20" s="427"/>
      <c r="T20" s="428"/>
      <c r="U20" s="390"/>
      <c r="V20" s="390"/>
      <c r="W20" s="390"/>
      <c r="X20" s="390"/>
      <c r="Y20" s="390"/>
      <c r="Z20" s="390"/>
      <c r="AA20" s="390"/>
      <c r="AB20" s="390"/>
      <c r="AC20" s="390"/>
      <c r="AD20" s="390"/>
    </row>
    <row r="21" spans="1:30" ht="26.25" customHeight="1" x14ac:dyDescent="0.3">
      <c r="A21" s="425" t="s">
        <v>10</v>
      </c>
      <c r="B21" s="426">
        <v>2214</v>
      </c>
      <c r="C21" s="426">
        <v>934971</v>
      </c>
      <c r="D21" s="426">
        <v>48454559.635052755</v>
      </c>
      <c r="E21" s="426">
        <v>198937</v>
      </c>
      <c r="F21" s="426">
        <v>23056338.405085459</v>
      </c>
      <c r="G21" s="426">
        <v>673546</v>
      </c>
      <c r="H21" s="426">
        <v>23650452.257518392</v>
      </c>
      <c r="I21" s="426">
        <v>62488</v>
      </c>
      <c r="J21" s="426">
        <v>1747768.9724488982</v>
      </c>
      <c r="K21" s="426"/>
      <c r="L21" s="392"/>
      <c r="M21" s="392"/>
      <c r="N21" s="427"/>
      <c r="O21" s="427"/>
      <c r="P21" s="428"/>
      <c r="Q21" s="427"/>
      <c r="R21" s="428"/>
      <c r="S21" s="427"/>
      <c r="T21" s="428"/>
      <c r="U21" s="392"/>
      <c r="V21" s="392"/>
      <c r="W21" s="392"/>
      <c r="X21" s="392"/>
      <c r="Y21" s="392"/>
      <c r="Z21" s="392"/>
      <c r="AA21" s="392"/>
      <c r="AB21" s="392"/>
      <c r="AC21" s="392"/>
      <c r="AD21" s="392"/>
    </row>
    <row r="22" spans="1:30" ht="25.5" customHeight="1" x14ac:dyDescent="0.3">
      <c r="A22" s="429" t="s">
        <v>11</v>
      </c>
      <c r="B22" s="426"/>
      <c r="C22" s="430"/>
      <c r="D22" s="430"/>
      <c r="E22" s="426"/>
      <c r="F22" s="426"/>
      <c r="G22" s="426"/>
      <c r="H22" s="426"/>
      <c r="I22" s="426"/>
      <c r="J22" s="426"/>
      <c r="K22" s="430">
        <f>47596235163/1000</f>
        <v>47596235.163000003</v>
      </c>
      <c r="L22" s="390"/>
      <c r="M22" s="390"/>
      <c r="N22" s="427"/>
      <c r="O22" s="427"/>
      <c r="P22" s="428"/>
      <c r="Q22" s="427"/>
      <c r="R22" s="428"/>
      <c r="S22" s="427"/>
      <c r="T22" s="428"/>
      <c r="U22" s="390"/>
      <c r="V22" s="390"/>
      <c r="W22" s="390"/>
      <c r="X22" s="390"/>
      <c r="Y22" s="390"/>
      <c r="Z22" s="390"/>
      <c r="AA22" s="390"/>
      <c r="AB22" s="390"/>
      <c r="AC22" s="390"/>
      <c r="AD22" s="390"/>
    </row>
    <row r="23" spans="1:30" ht="9" customHeight="1" x14ac:dyDescent="0.3">
      <c r="A23" s="431"/>
      <c r="B23" s="426"/>
      <c r="C23" s="426"/>
      <c r="D23" s="426"/>
      <c r="E23" s="426"/>
      <c r="F23" s="426"/>
      <c r="G23" s="426"/>
      <c r="H23" s="426"/>
      <c r="I23" s="426"/>
      <c r="J23" s="426"/>
      <c r="K23" s="432"/>
      <c r="L23" s="390"/>
      <c r="M23" s="390"/>
      <c r="N23" s="427"/>
      <c r="O23" s="427"/>
      <c r="P23" s="428"/>
      <c r="Q23" s="427"/>
      <c r="R23" s="428"/>
      <c r="S23" s="427"/>
      <c r="T23" s="428"/>
      <c r="U23" s="390"/>
      <c r="V23" s="390"/>
      <c r="W23" s="390"/>
      <c r="X23" s="390"/>
      <c r="Y23" s="390"/>
      <c r="Z23" s="390"/>
      <c r="AA23" s="390"/>
      <c r="AB23" s="390"/>
      <c r="AC23" s="390"/>
      <c r="AD23" s="390"/>
    </row>
    <row r="24" spans="1:30" ht="26.25" customHeight="1" x14ac:dyDescent="0.3">
      <c r="A24" s="425" t="s">
        <v>12</v>
      </c>
      <c r="B24" s="426">
        <v>15</v>
      </c>
      <c r="C24" s="426">
        <v>6781</v>
      </c>
      <c r="D24" s="426">
        <v>250536.3483713897</v>
      </c>
      <c r="E24" s="426">
        <v>3167</v>
      </c>
      <c r="F24" s="426">
        <v>168359.88850944137</v>
      </c>
      <c r="G24" s="426">
        <v>3262</v>
      </c>
      <c r="H24" s="426">
        <v>75320.54974546934</v>
      </c>
      <c r="I24" s="426">
        <v>352</v>
      </c>
      <c r="J24" s="426">
        <v>6855.9101164790009</v>
      </c>
      <c r="K24" s="426"/>
      <c r="L24" s="392"/>
      <c r="M24" s="392"/>
      <c r="N24" s="427"/>
      <c r="O24" s="427"/>
      <c r="P24" s="428"/>
      <c r="Q24" s="427"/>
      <c r="R24" s="428"/>
      <c r="S24" s="427"/>
      <c r="T24" s="428"/>
      <c r="U24" s="392"/>
      <c r="V24" s="392"/>
      <c r="W24" s="392"/>
      <c r="X24" s="392"/>
      <c r="Y24" s="392"/>
      <c r="Z24" s="392"/>
      <c r="AA24" s="392"/>
      <c r="AB24" s="392"/>
      <c r="AC24" s="392"/>
      <c r="AD24" s="392"/>
    </row>
    <row r="25" spans="1:30" ht="25.5" customHeight="1" x14ac:dyDescent="0.3">
      <c r="A25" s="429" t="s">
        <v>13</v>
      </c>
      <c r="B25" s="426"/>
      <c r="C25" s="430"/>
      <c r="D25" s="430"/>
      <c r="E25" s="426"/>
      <c r="F25" s="426"/>
      <c r="G25" s="426"/>
      <c r="H25" s="426"/>
      <c r="I25" s="426"/>
      <c r="J25" s="426"/>
      <c r="K25" s="430">
        <f>23441067/1000</f>
        <v>23441.066999999999</v>
      </c>
      <c r="L25" s="390"/>
      <c r="M25" s="390"/>
      <c r="N25" s="427"/>
      <c r="O25" s="427"/>
      <c r="P25" s="428"/>
      <c r="Q25" s="427"/>
      <c r="R25" s="428"/>
      <c r="S25" s="427"/>
      <c r="T25" s="428"/>
      <c r="U25" s="390"/>
      <c r="V25" s="390"/>
      <c r="W25" s="390"/>
      <c r="X25" s="390"/>
      <c r="Y25" s="390"/>
      <c r="Z25" s="390"/>
      <c r="AA25" s="390"/>
      <c r="AB25" s="390"/>
      <c r="AC25" s="390"/>
      <c r="AD25" s="390"/>
    </row>
    <row r="26" spans="1:30" ht="9" customHeight="1" x14ac:dyDescent="0.3">
      <c r="A26" s="431"/>
      <c r="B26" s="426"/>
      <c r="C26" s="426"/>
      <c r="D26" s="426"/>
      <c r="E26" s="426"/>
      <c r="F26" s="426"/>
      <c r="G26" s="426"/>
      <c r="H26" s="426"/>
      <c r="I26" s="426"/>
      <c r="J26" s="426"/>
      <c r="K26" s="432"/>
      <c r="L26" s="390"/>
      <c r="M26" s="390"/>
      <c r="N26" s="427"/>
      <c r="O26" s="427"/>
      <c r="P26" s="428"/>
      <c r="Q26" s="427"/>
      <c r="R26" s="428"/>
      <c r="S26" s="427"/>
      <c r="T26" s="428"/>
      <c r="U26" s="390"/>
      <c r="V26" s="390"/>
      <c r="W26" s="390"/>
      <c r="X26" s="390"/>
      <c r="Y26" s="390"/>
      <c r="Z26" s="390"/>
      <c r="AA26" s="390"/>
      <c r="AB26" s="390"/>
      <c r="AC26" s="390"/>
      <c r="AD26" s="390"/>
    </row>
    <row r="27" spans="1:30" ht="24" customHeight="1" x14ac:dyDescent="0.3">
      <c r="A27" s="425" t="s">
        <v>14</v>
      </c>
      <c r="B27" s="426">
        <v>746</v>
      </c>
      <c r="C27" s="426">
        <v>159077</v>
      </c>
      <c r="D27" s="426">
        <v>12765703.364295062</v>
      </c>
      <c r="E27" s="426">
        <v>78419</v>
      </c>
      <c r="F27" s="426">
        <v>8923209.4072915558</v>
      </c>
      <c r="G27" s="426">
        <v>62845</v>
      </c>
      <c r="H27" s="426">
        <v>3302831.5956255719</v>
      </c>
      <c r="I27" s="426">
        <v>17813</v>
      </c>
      <c r="J27" s="426">
        <v>539662.36137793341</v>
      </c>
      <c r="K27" s="426"/>
      <c r="L27" s="392"/>
      <c r="M27" s="392"/>
      <c r="N27" s="427"/>
      <c r="O27" s="427"/>
      <c r="P27" s="428"/>
      <c r="Q27" s="427"/>
      <c r="R27" s="428"/>
      <c r="S27" s="427"/>
      <c r="T27" s="428"/>
      <c r="U27" s="392"/>
      <c r="V27" s="392"/>
      <c r="W27" s="392"/>
      <c r="X27" s="392"/>
      <c r="Y27" s="392"/>
      <c r="Z27" s="392"/>
      <c r="AA27" s="392"/>
      <c r="AB27" s="392"/>
      <c r="AC27" s="392"/>
      <c r="AD27" s="392"/>
    </row>
    <row r="28" spans="1:30" ht="25.5" customHeight="1" x14ac:dyDescent="0.3">
      <c r="A28" s="429" t="s">
        <v>15</v>
      </c>
      <c r="B28" s="433"/>
      <c r="C28" s="433"/>
      <c r="D28" s="433"/>
      <c r="E28" s="433"/>
      <c r="F28" s="433"/>
      <c r="G28" s="433"/>
      <c r="H28" s="433"/>
      <c r="I28" s="433"/>
      <c r="J28" s="433"/>
      <c r="K28" s="430">
        <f>2784262403/1000</f>
        <v>2784262.4029999999</v>
      </c>
      <c r="L28" s="390"/>
      <c r="M28" s="390"/>
      <c r="N28" s="434"/>
      <c r="O28" s="434"/>
      <c r="P28" s="435"/>
      <c r="Q28" s="434"/>
      <c r="R28" s="435"/>
      <c r="S28" s="434"/>
      <c r="T28" s="435"/>
      <c r="U28" s="390"/>
      <c r="V28" s="390"/>
      <c r="W28" s="390"/>
      <c r="X28" s="390"/>
      <c r="Y28" s="390"/>
      <c r="Z28" s="390"/>
      <c r="AA28" s="390"/>
      <c r="AB28" s="390"/>
      <c r="AC28" s="390"/>
      <c r="AD28" s="390"/>
    </row>
    <row r="29" spans="1:30" ht="9" customHeight="1" x14ac:dyDescent="0.3">
      <c r="A29" s="431"/>
      <c r="B29" s="436"/>
      <c r="C29" s="436"/>
      <c r="D29" s="436"/>
      <c r="E29" s="437"/>
      <c r="F29" s="437"/>
      <c r="G29" s="437"/>
      <c r="H29" s="437"/>
      <c r="I29" s="437"/>
      <c r="J29" s="437"/>
      <c r="K29" s="437"/>
      <c r="L29" s="390"/>
      <c r="M29" s="390"/>
      <c r="N29" s="427"/>
      <c r="O29" s="427"/>
      <c r="P29" s="428"/>
      <c r="Q29" s="427"/>
      <c r="R29" s="428"/>
      <c r="S29" s="427"/>
      <c r="T29" s="427"/>
      <c r="U29" s="390"/>
      <c r="V29" s="390"/>
      <c r="W29" s="390"/>
      <c r="X29" s="390"/>
      <c r="Y29" s="390"/>
      <c r="Z29" s="390"/>
      <c r="AA29" s="390"/>
      <c r="AB29" s="390"/>
      <c r="AC29" s="390"/>
      <c r="AD29" s="390"/>
    </row>
    <row r="30" spans="1:30" ht="9" customHeight="1" x14ac:dyDescent="0.3">
      <c r="A30" s="419"/>
      <c r="B30" s="438"/>
      <c r="C30" s="438"/>
      <c r="D30" s="438"/>
      <c r="E30" s="438"/>
      <c r="F30" s="438"/>
      <c r="G30" s="438"/>
      <c r="H30" s="438"/>
      <c r="I30" s="438"/>
      <c r="J30" s="438"/>
      <c r="K30" s="438"/>
      <c r="L30" s="390"/>
      <c r="M30" s="390"/>
      <c r="N30" s="390"/>
      <c r="O30" s="390"/>
      <c r="P30" s="390"/>
      <c r="Q30" s="390"/>
      <c r="R30" s="390"/>
      <c r="S30" s="427"/>
      <c r="T30" s="427"/>
      <c r="U30" s="390"/>
      <c r="V30" s="390"/>
      <c r="W30" s="390"/>
      <c r="X30" s="390"/>
      <c r="Y30" s="390"/>
      <c r="Z30" s="390"/>
      <c r="AA30" s="390"/>
      <c r="AB30" s="390"/>
      <c r="AC30" s="390"/>
      <c r="AD30" s="390"/>
    </row>
    <row r="31" spans="1:30" ht="15" customHeight="1" x14ac:dyDescent="0.3">
      <c r="N31" s="390"/>
      <c r="O31" s="390"/>
      <c r="P31" s="390"/>
      <c r="Q31" s="390"/>
      <c r="R31" s="390"/>
      <c r="S31" s="427"/>
      <c r="T31" s="427"/>
    </row>
    <row r="32" spans="1:30" ht="15" customHeight="1" x14ac:dyDescent="0.3">
      <c r="N32" s="427"/>
      <c r="O32" s="427"/>
      <c r="P32" s="428"/>
      <c r="Q32" s="427"/>
      <c r="R32" s="428"/>
      <c r="S32" s="427"/>
      <c r="T32" s="427"/>
    </row>
    <row r="33" spans="14:20" ht="18.75" x14ac:dyDescent="0.3">
      <c r="N33" s="390"/>
      <c r="O33" s="390"/>
      <c r="P33" s="390"/>
      <c r="Q33" s="390"/>
      <c r="R33" s="390"/>
      <c r="S33" s="427"/>
      <c r="T33" s="427"/>
    </row>
    <row r="34" spans="14:20" ht="18.75" x14ac:dyDescent="0.3">
      <c r="N34" s="390"/>
      <c r="O34" s="390"/>
      <c r="P34" s="390"/>
      <c r="Q34" s="390"/>
      <c r="R34" s="390"/>
      <c r="S34" s="427"/>
      <c r="T34" s="427"/>
    </row>
    <row r="35" spans="14:20" ht="18.75" x14ac:dyDescent="0.3">
      <c r="N35" s="427"/>
      <c r="O35" s="427"/>
      <c r="P35" s="428"/>
      <c r="Q35" s="427"/>
      <c r="R35" s="428"/>
      <c r="S35" s="427"/>
      <c r="T35" s="427"/>
    </row>
    <row r="36" spans="14:20" ht="18.75" x14ac:dyDescent="0.3">
      <c r="N36" s="434"/>
      <c r="O36" s="434"/>
      <c r="P36" s="435"/>
      <c r="Q36" s="434"/>
      <c r="R36" s="435"/>
      <c r="S36" s="434"/>
      <c r="T36" s="434"/>
    </row>
    <row r="37" spans="14:20" ht="18.75" x14ac:dyDescent="0.3">
      <c r="N37" s="390"/>
      <c r="O37" s="390"/>
      <c r="P37" s="390"/>
      <c r="Q37" s="390"/>
      <c r="R37" s="390"/>
      <c r="S37" s="427"/>
      <c r="T37" s="428"/>
    </row>
    <row r="38" spans="14:20" ht="18.75" x14ac:dyDescent="0.3">
      <c r="N38" s="390"/>
      <c r="O38" s="390"/>
      <c r="P38" s="390"/>
      <c r="Q38" s="390"/>
      <c r="R38" s="390"/>
      <c r="S38" s="390"/>
      <c r="T38" s="390"/>
    </row>
    <row r="39" spans="14:20" ht="18.75" x14ac:dyDescent="0.3">
      <c r="S39" s="390"/>
      <c r="T39" s="390"/>
    </row>
    <row r="40" spans="14:20" ht="18.75" x14ac:dyDescent="0.3">
      <c r="S40" s="427"/>
      <c r="T40" s="428"/>
    </row>
    <row r="41" spans="14:20" ht="18.75" x14ac:dyDescent="0.3">
      <c r="S41" s="390"/>
      <c r="T41" s="390"/>
    </row>
    <row r="42" spans="14:20" ht="18.75" x14ac:dyDescent="0.3">
      <c r="S42" s="390"/>
      <c r="T42" s="390"/>
    </row>
    <row r="43" spans="14:20" ht="18.75" x14ac:dyDescent="0.3">
      <c r="S43" s="427"/>
      <c r="T43" s="428"/>
    </row>
    <row r="44" spans="14:20" ht="18.75" x14ac:dyDescent="0.3">
      <c r="S44" s="434"/>
      <c r="T44" s="435"/>
    </row>
    <row r="45" spans="14:20" ht="15" customHeight="1" x14ac:dyDescent="0.3">
      <c r="S45" s="390"/>
      <c r="T45" s="390"/>
    </row>
    <row r="46" spans="14:20" ht="15" customHeight="1" x14ac:dyDescent="0.3">
      <c r="S46" s="390"/>
      <c r="T46" s="390"/>
    </row>
  </sheetData>
  <sheetProtection algorithmName="SHA-512" hashValue="l/iTOFz/JTfDhQKmewZTP7nJUhxfqu1ybDvmYNCt1TCngu+ss1/3H3L5+uVFC3fJaJZoBrZ+d43EtFkHMkYZ/w==" saltValue="DDEK8SXOixp8stdVovgbKg==" spinCount="100000" sheet="1" objects="1" scenarios="1"/>
  <mergeCells count="13">
    <mergeCell ref="I7:J7"/>
    <mergeCell ref="B8:B9"/>
    <mergeCell ref="K8:K9"/>
    <mergeCell ref="A2:K2"/>
    <mergeCell ref="A3:K3"/>
    <mergeCell ref="C6:D6"/>
    <mergeCell ref="E6:F6"/>
    <mergeCell ref="G6:H6"/>
    <mergeCell ref="I6:J6"/>
    <mergeCell ref="K6:K7"/>
    <mergeCell ref="C7:D7"/>
    <mergeCell ref="E7:F7"/>
    <mergeCell ref="G7:H7"/>
  </mergeCells>
  <printOptions horizontalCentered="1"/>
  <pageMargins left="0.51181102362204722" right="0.51181102362204722" top="0.74803149606299213" bottom="0.74803149606299213" header="0" footer="0"/>
  <pageSetup paperSize="9" scale="56" fitToHeight="0" orientation="landscape" r:id="rId1"/>
  <colBreaks count="2" manualBreakCount="2">
    <brk id="10" max="29" man="1"/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4AF22-A4D2-4DEE-AB05-A364AB15D53B}">
  <sheetPr>
    <tabColor rgb="FF00B0F0"/>
  </sheetPr>
  <dimension ref="A1:Z230"/>
  <sheetViews>
    <sheetView view="pageBreakPreview" zoomScale="70" zoomScaleNormal="100" zoomScaleSheetLayoutView="70" workbookViewId="0">
      <selection activeCell="J3" sqref="J3"/>
    </sheetView>
  </sheetViews>
  <sheetFormatPr defaultColWidth="14.42578125" defaultRowHeight="15" customHeight="1" x14ac:dyDescent="0.25"/>
  <cols>
    <col min="1" max="1" width="66.7109375" style="440" customWidth="1"/>
    <col min="2" max="2" width="19.7109375" style="440" customWidth="1"/>
    <col min="3" max="3" width="20.7109375" style="440" customWidth="1"/>
    <col min="4" max="4" width="20.85546875" style="440" customWidth="1"/>
    <col min="5" max="5" width="20.7109375" style="440" customWidth="1"/>
    <col min="6" max="6" width="19.7109375" style="440" customWidth="1"/>
    <col min="7" max="7" width="19.85546875" style="440" customWidth="1"/>
    <col min="8" max="8" width="20.7109375" style="440" customWidth="1"/>
    <col min="9" max="9" width="20.85546875" style="440" customWidth="1"/>
    <col min="10" max="10" width="12.85546875" style="440" customWidth="1"/>
    <col min="11" max="11" width="23.7109375" style="441" customWidth="1"/>
    <col min="12" max="12" width="9.28515625" style="441" customWidth="1"/>
    <col min="13" max="13" width="28.140625" style="441" customWidth="1"/>
    <col min="14" max="14" width="22.140625" style="441" customWidth="1"/>
    <col min="15" max="15" width="20.85546875" style="441" customWidth="1"/>
    <col min="16" max="16" width="22.140625" style="441" customWidth="1"/>
    <col min="17" max="17" width="12.85546875" style="441" customWidth="1"/>
    <col min="18" max="18" width="20.85546875" style="441" customWidth="1"/>
    <col min="19" max="19" width="22.140625" style="441" customWidth="1"/>
    <col min="20" max="20" width="9.140625" style="441" customWidth="1"/>
    <col min="21" max="26" width="9.140625" style="440" customWidth="1"/>
    <col min="27" max="16384" width="14.42578125" style="440"/>
  </cols>
  <sheetData>
    <row r="1" spans="1:19" ht="15" customHeight="1" x14ac:dyDescent="0.25">
      <c r="A1" s="439"/>
      <c r="B1" s="439"/>
      <c r="C1" s="439"/>
      <c r="D1" s="439"/>
      <c r="E1" s="439"/>
      <c r="F1" s="439"/>
      <c r="G1" s="439"/>
      <c r="H1" s="439"/>
      <c r="I1" s="439"/>
    </row>
    <row r="2" spans="1:19" ht="15" customHeight="1" x14ac:dyDescent="0.25">
      <c r="A2" s="675" t="s">
        <v>163</v>
      </c>
      <c r="B2" s="676"/>
      <c r="C2" s="676"/>
      <c r="D2" s="676"/>
      <c r="E2" s="676"/>
      <c r="F2" s="676"/>
      <c r="G2" s="676"/>
      <c r="H2" s="676"/>
      <c r="I2" s="676"/>
    </row>
    <row r="3" spans="1:19" ht="21.75" customHeight="1" x14ac:dyDescent="0.25">
      <c r="A3" s="677" t="s">
        <v>164</v>
      </c>
      <c r="B3" s="676"/>
      <c r="C3" s="676"/>
      <c r="D3" s="676"/>
      <c r="E3" s="676"/>
      <c r="F3" s="676"/>
      <c r="G3" s="676"/>
      <c r="H3" s="676"/>
      <c r="I3" s="676"/>
    </row>
    <row r="4" spans="1:19" ht="15" customHeight="1" x14ac:dyDescent="0.25">
      <c r="A4" s="442"/>
      <c r="B4" s="443"/>
      <c r="C4" s="443"/>
      <c r="D4" s="443"/>
      <c r="E4" s="443"/>
      <c r="F4" s="443"/>
      <c r="G4" s="443"/>
      <c r="H4" s="443"/>
      <c r="I4" s="442"/>
    </row>
    <row r="5" spans="1:19" ht="11.25" customHeight="1" x14ac:dyDescent="0.25">
      <c r="A5" s="444"/>
      <c r="B5" s="445"/>
      <c r="C5" s="445"/>
      <c r="D5" s="445"/>
      <c r="E5" s="445"/>
      <c r="F5" s="445"/>
      <c r="G5" s="445"/>
      <c r="H5" s="445"/>
      <c r="I5" s="444"/>
    </row>
    <row r="6" spans="1:19" ht="52.5" customHeight="1" x14ac:dyDescent="0.3">
      <c r="A6" s="446" t="s">
        <v>165</v>
      </c>
      <c r="B6" s="447" t="s">
        <v>21</v>
      </c>
      <c r="C6" s="447" t="s">
        <v>22</v>
      </c>
      <c r="D6" s="447" t="s">
        <v>23</v>
      </c>
      <c r="E6" s="447" t="s">
        <v>24</v>
      </c>
      <c r="F6" s="447" t="s">
        <v>25</v>
      </c>
      <c r="G6" s="447" t="s">
        <v>26</v>
      </c>
      <c r="H6" s="447" t="s">
        <v>27</v>
      </c>
      <c r="I6" s="447" t="s">
        <v>28</v>
      </c>
    </row>
    <row r="7" spans="1:19" ht="57.75" customHeight="1" x14ac:dyDescent="0.25">
      <c r="A7" s="448" t="s">
        <v>166</v>
      </c>
      <c r="B7" s="449" t="s">
        <v>2</v>
      </c>
      <c r="C7" s="449" t="s">
        <v>20</v>
      </c>
      <c r="D7" s="449" t="s">
        <v>29</v>
      </c>
      <c r="E7" s="449" t="s">
        <v>30</v>
      </c>
      <c r="F7" s="449" t="s">
        <v>3</v>
      </c>
      <c r="G7" s="449" t="s">
        <v>18</v>
      </c>
      <c r="H7" s="449" t="s">
        <v>16</v>
      </c>
      <c r="I7" s="449" t="s">
        <v>17</v>
      </c>
    </row>
    <row r="8" spans="1:19" ht="31.5" customHeight="1" x14ac:dyDescent="0.25">
      <c r="A8" s="450"/>
      <c r="B8" s="451"/>
      <c r="C8" s="451" t="s">
        <v>32</v>
      </c>
      <c r="D8" s="451" t="s">
        <v>32</v>
      </c>
      <c r="E8" s="451" t="s">
        <v>32</v>
      </c>
      <c r="F8" s="451" t="s">
        <v>32</v>
      </c>
      <c r="G8" s="451"/>
      <c r="H8" s="451" t="s">
        <v>32</v>
      </c>
      <c r="I8" s="451" t="s">
        <v>32</v>
      </c>
      <c r="K8" s="452"/>
      <c r="L8" s="453"/>
      <c r="M8" s="453"/>
      <c r="N8" s="453"/>
      <c r="O8" s="453"/>
      <c r="P8" s="453"/>
      <c r="Q8" s="453"/>
      <c r="R8" s="453" t="s">
        <v>167</v>
      </c>
      <c r="S8" s="453" t="s">
        <v>168</v>
      </c>
    </row>
    <row r="9" spans="1:19" ht="24" customHeight="1" x14ac:dyDescent="0.25">
      <c r="A9" s="454" t="s">
        <v>4</v>
      </c>
      <c r="B9" s="455">
        <v>3007</v>
      </c>
      <c r="C9" s="455">
        <v>12813025.300217526</v>
      </c>
      <c r="D9" s="455">
        <v>1549764169.0931499</v>
      </c>
      <c r="E9" s="455">
        <v>1099330192.2554655</v>
      </c>
      <c r="F9" s="455">
        <v>450376336.58702612</v>
      </c>
      <c r="G9" s="455">
        <v>1125837.5780058652</v>
      </c>
      <c r="H9" s="455">
        <v>65709399.749120362</v>
      </c>
      <c r="I9" s="455">
        <v>663401613.41040862</v>
      </c>
      <c r="K9" s="456"/>
      <c r="L9" s="457"/>
      <c r="M9" s="457"/>
      <c r="N9" s="457"/>
      <c r="O9" s="457"/>
      <c r="P9" s="457"/>
      <c r="Q9" s="457"/>
      <c r="R9" s="457">
        <v>65464037549.871635</v>
      </c>
      <c r="S9" s="457">
        <v>662302266739.19312</v>
      </c>
    </row>
    <row r="10" spans="1:19" ht="24.75" customHeight="1" x14ac:dyDescent="0.25">
      <c r="A10" s="458" t="s">
        <v>5</v>
      </c>
      <c r="B10" s="458"/>
      <c r="C10" s="458"/>
      <c r="D10" s="458"/>
      <c r="E10" s="458"/>
      <c r="F10" s="458"/>
      <c r="G10" s="458"/>
      <c r="H10" s="458"/>
      <c r="I10" s="458"/>
      <c r="K10" s="452"/>
      <c r="L10" s="453"/>
      <c r="M10" s="453"/>
      <c r="N10" s="453"/>
      <c r="O10" s="453"/>
      <c r="P10" s="453"/>
      <c r="Q10" s="453"/>
      <c r="R10" s="453"/>
      <c r="S10" s="453"/>
    </row>
    <row r="11" spans="1:19" ht="9.6" customHeight="1" x14ac:dyDescent="0.25">
      <c r="A11" s="459"/>
      <c r="B11" s="439"/>
      <c r="C11" s="439"/>
      <c r="D11" s="439"/>
      <c r="E11" s="439"/>
      <c r="F11" s="439"/>
      <c r="G11" s="439"/>
      <c r="H11" s="439"/>
      <c r="I11" s="439"/>
      <c r="K11" s="452"/>
      <c r="L11" s="453"/>
      <c r="M11" s="453"/>
      <c r="N11" s="453"/>
      <c r="O11" s="453"/>
      <c r="P11" s="453"/>
      <c r="Q11" s="453"/>
      <c r="R11" s="453"/>
      <c r="S11" s="453"/>
    </row>
    <row r="12" spans="1:19" ht="19.5" customHeight="1" x14ac:dyDescent="0.25">
      <c r="A12" s="460" t="s">
        <v>169</v>
      </c>
      <c r="B12" s="461">
        <v>48</v>
      </c>
      <c r="C12" s="461">
        <v>5091.4231547746422</v>
      </c>
      <c r="D12" s="461">
        <v>98902.659173686407</v>
      </c>
      <c r="E12" s="461">
        <v>45763.17858514074</v>
      </c>
      <c r="F12" s="461">
        <v>53139.480588545674</v>
      </c>
      <c r="G12" s="461">
        <v>702.57800586510257</v>
      </c>
      <c r="H12" s="461">
        <v>21181.24351888325</v>
      </c>
      <c r="I12" s="461">
        <v>23651.378753999976</v>
      </c>
      <c r="K12" s="456"/>
      <c r="L12" s="457"/>
      <c r="M12" s="457"/>
      <c r="N12" s="457"/>
      <c r="O12" s="457"/>
      <c r="P12" s="457"/>
      <c r="Q12" s="457"/>
      <c r="R12" s="457">
        <v>21181243.518883251</v>
      </c>
      <c r="S12" s="457">
        <v>23651378.753999975</v>
      </c>
    </row>
    <row r="13" spans="1:19" ht="19.5" customHeight="1" x14ac:dyDescent="0.25">
      <c r="A13" s="462" t="s">
        <v>170</v>
      </c>
      <c r="B13" s="461"/>
      <c r="C13" s="461"/>
      <c r="D13" s="461"/>
      <c r="E13" s="461"/>
      <c r="F13" s="461"/>
      <c r="G13" s="461"/>
      <c r="H13" s="461"/>
      <c r="I13" s="461"/>
      <c r="K13" s="456"/>
      <c r="L13" s="457"/>
      <c r="M13" s="457"/>
      <c r="N13" s="457"/>
      <c r="O13" s="457"/>
      <c r="P13" s="457"/>
      <c r="Q13" s="457"/>
      <c r="R13" s="457">
        <v>11970097.32</v>
      </c>
      <c r="S13" s="457">
        <v>24745524.031685151</v>
      </c>
    </row>
    <row r="14" spans="1:19" ht="7.5" customHeight="1" x14ac:dyDescent="0.25">
      <c r="A14" s="459"/>
      <c r="B14" s="461"/>
      <c r="C14" s="461"/>
      <c r="D14" s="461"/>
      <c r="E14" s="461"/>
      <c r="F14" s="461"/>
      <c r="G14" s="461"/>
      <c r="H14" s="461"/>
      <c r="I14" s="461"/>
      <c r="K14" s="456"/>
      <c r="L14" s="457"/>
      <c r="M14" s="457"/>
      <c r="N14" s="457"/>
      <c r="O14" s="457"/>
      <c r="P14" s="457"/>
      <c r="Q14" s="457"/>
      <c r="R14" s="457"/>
      <c r="S14" s="457"/>
    </row>
    <row r="15" spans="1:19" ht="19.5" customHeight="1" x14ac:dyDescent="0.25">
      <c r="A15" s="460" t="s">
        <v>171</v>
      </c>
      <c r="B15" s="461"/>
      <c r="C15" s="461"/>
      <c r="D15" s="461"/>
      <c r="E15" s="461"/>
      <c r="F15" s="461"/>
      <c r="G15" s="461"/>
      <c r="H15" s="461"/>
      <c r="I15" s="461"/>
      <c r="K15" s="456"/>
      <c r="L15" s="457"/>
      <c r="M15" s="457"/>
      <c r="N15" s="457"/>
      <c r="O15" s="457"/>
      <c r="P15" s="457"/>
      <c r="Q15" s="457"/>
      <c r="R15" s="457">
        <v>98181</v>
      </c>
      <c r="S15" s="457">
        <v>25483</v>
      </c>
    </row>
    <row r="16" spans="1:19" ht="19.5" customHeight="1" x14ac:dyDescent="0.25">
      <c r="A16" s="462" t="s">
        <v>172</v>
      </c>
      <c r="B16" s="461"/>
      <c r="C16" s="461"/>
      <c r="D16" s="461"/>
      <c r="E16" s="461"/>
      <c r="F16" s="461"/>
      <c r="G16" s="461"/>
      <c r="H16" s="461"/>
      <c r="I16" s="461"/>
      <c r="K16" s="456"/>
      <c r="L16" s="457"/>
      <c r="M16" s="457"/>
      <c r="N16" s="457"/>
      <c r="O16" s="457"/>
      <c r="P16" s="457"/>
      <c r="Q16" s="457"/>
      <c r="R16" s="457"/>
      <c r="S16" s="457"/>
    </row>
    <row r="17" spans="1:19" ht="15" customHeight="1" x14ac:dyDescent="0.25">
      <c r="A17" s="459"/>
      <c r="B17" s="461">
        <v>17</v>
      </c>
      <c r="C17" s="461">
        <v>7573.9341551656362</v>
      </c>
      <c r="D17" s="461">
        <v>50444.533100000001</v>
      </c>
      <c r="E17" s="461">
        <v>25925.614109999999</v>
      </c>
      <c r="F17" s="461">
        <v>24518.918990000002</v>
      </c>
      <c r="G17" s="461">
        <v>345</v>
      </c>
      <c r="H17" s="461">
        <v>12068.278319999999</v>
      </c>
      <c r="I17" s="461">
        <v>24771.007031685152</v>
      </c>
      <c r="K17" s="456"/>
      <c r="L17" s="457"/>
      <c r="M17" s="457"/>
      <c r="N17" s="457"/>
      <c r="O17" s="457"/>
      <c r="P17" s="457"/>
      <c r="Q17" s="457"/>
      <c r="R17" s="457">
        <f t="shared" ref="R17:S17" si="0">R13+R15</f>
        <v>12068278.32</v>
      </c>
      <c r="S17" s="457">
        <f t="shared" si="0"/>
        <v>24771007.031685151</v>
      </c>
    </row>
    <row r="18" spans="1:19" ht="17.25" customHeight="1" x14ac:dyDescent="0.25">
      <c r="A18" s="460" t="s">
        <v>173</v>
      </c>
      <c r="B18" s="461"/>
      <c r="C18" s="461"/>
      <c r="D18" s="461"/>
      <c r="E18" s="461"/>
      <c r="F18" s="461"/>
      <c r="G18" s="461"/>
      <c r="H18" s="461"/>
      <c r="I18" s="461"/>
      <c r="K18" s="456"/>
      <c r="L18" s="457"/>
      <c r="M18" s="457"/>
      <c r="N18" s="457"/>
      <c r="O18" s="457"/>
      <c r="P18" s="457"/>
      <c r="Q18" s="457"/>
      <c r="R18" s="457"/>
      <c r="S18" s="457"/>
    </row>
    <row r="19" spans="1:19" ht="20.25" customHeight="1" x14ac:dyDescent="0.25">
      <c r="A19" s="462" t="s">
        <v>174</v>
      </c>
      <c r="B19" s="461"/>
      <c r="C19" s="461"/>
      <c r="D19" s="461"/>
      <c r="E19" s="461"/>
      <c r="F19" s="461"/>
      <c r="G19" s="461"/>
      <c r="H19" s="461"/>
      <c r="I19" s="461"/>
      <c r="K19" s="456"/>
      <c r="L19" s="457"/>
      <c r="M19" s="457"/>
      <c r="N19" s="457"/>
      <c r="O19" s="457"/>
      <c r="P19" s="457"/>
      <c r="Q19" s="457"/>
      <c r="R19" s="457"/>
      <c r="S19" s="457"/>
    </row>
    <row r="20" spans="1:19" ht="15" customHeight="1" x14ac:dyDescent="0.25">
      <c r="A20" s="459"/>
      <c r="B20" s="461"/>
      <c r="C20" s="461"/>
      <c r="D20" s="461"/>
      <c r="E20" s="461"/>
      <c r="F20" s="461"/>
      <c r="G20" s="461"/>
      <c r="H20" s="461"/>
      <c r="I20" s="461"/>
    </row>
    <row r="21" spans="1:19" ht="19.5" customHeight="1" x14ac:dyDescent="0.25">
      <c r="A21" s="460" t="s">
        <v>175</v>
      </c>
      <c r="B21" s="461">
        <v>2817</v>
      </c>
      <c r="C21" s="461">
        <v>11086245.140093546</v>
      </c>
      <c r="D21" s="461">
        <v>1357389376.0191844</v>
      </c>
      <c r="E21" s="461">
        <v>994910086.33346593</v>
      </c>
      <c r="F21" s="461">
        <v>362421649.43506014</v>
      </c>
      <c r="G21" s="461">
        <v>1013313</v>
      </c>
      <c r="H21" s="461">
        <v>56139628.02672676</v>
      </c>
      <c r="I21" s="461">
        <v>442666820.45907861</v>
      </c>
      <c r="K21" s="456"/>
      <c r="L21" s="457"/>
      <c r="M21" s="457"/>
      <c r="N21" s="457"/>
      <c r="O21" s="457"/>
      <c r="P21" s="457"/>
      <c r="Q21" s="457"/>
      <c r="R21" s="457">
        <v>56139628026.726761</v>
      </c>
      <c r="S21" s="457">
        <v>442666820459.07861</v>
      </c>
    </row>
    <row r="22" spans="1:19" ht="19.5" customHeight="1" x14ac:dyDescent="0.25">
      <c r="A22" s="462" t="s">
        <v>176</v>
      </c>
      <c r="B22" s="461"/>
      <c r="C22" s="461"/>
      <c r="D22" s="461"/>
      <c r="E22" s="461"/>
      <c r="F22" s="461"/>
      <c r="G22" s="461"/>
      <c r="H22" s="461"/>
      <c r="I22" s="461"/>
    </row>
    <row r="23" spans="1:19" ht="15" customHeight="1" x14ac:dyDescent="0.25">
      <c r="A23" s="459"/>
      <c r="B23" s="461"/>
      <c r="C23" s="461"/>
      <c r="D23" s="461"/>
      <c r="E23" s="461"/>
      <c r="F23" s="461"/>
      <c r="G23" s="461"/>
      <c r="H23" s="461"/>
      <c r="I23" s="461"/>
    </row>
    <row r="24" spans="1:19" ht="19.5" customHeight="1" x14ac:dyDescent="0.25">
      <c r="A24" s="460" t="s">
        <v>177</v>
      </c>
      <c r="B24" s="461">
        <v>106</v>
      </c>
      <c r="C24" s="461">
        <v>1506432.2644738934</v>
      </c>
      <c r="D24" s="461">
        <v>190002965.04762888</v>
      </c>
      <c r="E24" s="461">
        <v>103561390.58073461</v>
      </c>
      <c r="F24" s="461">
        <v>86441574.466894299</v>
      </c>
      <c r="G24" s="461">
        <v>94411</v>
      </c>
      <c r="H24" s="461">
        <v>8729502.1389724854</v>
      </c>
      <c r="I24" s="461">
        <v>206023619.50561345</v>
      </c>
      <c r="K24" s="456"/>
      <c r="L24" s="457"/>
      <c r="M24" s="457"/>
      <c r="N24" s="457"/>
      <c r="O24" s="457"/>
      <c r="P24" s="457"/>
      <c r="Q24" s="457"/>
      <c r="R24" s="457">
        <v>8729502138.9724846</v>
      </c>
      <c r="S24" s="457">
        <v>206023619505.61343</v>
      </c>
    </row>
    <row r="25" spans="1:19" ht="19.5" customHeight="1" x14ac:dyDescent="0.25">
      <c r="A25" s="462" t="s">
        <v>178</v>
      </c>
      <c r="B25" s="461"/>
      <c r="C25" s="461"/>
      <c r="D25" s="461"/>
      <c r="E25" s="461"/>
      <c r="F25" s="461"/>
      <c r="G25" s="461"/>
      <c r="H25" s="461"/>
      <c r="I25" s="461"/>
      <c r="K25" s="456"/>
      <c r="L25" s="457"/>
      <c r="M25" s="457"/>
      <c r="N25" s="457"/>
      <c r="O25" s="457"/>
      <c r="P25" s="457"/>
      <c r="Q25" s="457"/>
      <c r="R25" s="457"/>
      <c r="S25" s="457"/>
    </row>
    <row r="26" spans="1:19" ht="15" customHeight="1" x14ac:dyDescent="0.25">
      <c r="A26" s="459"/>
      <c r="B26" s="461"/>
      <c r="C26" s="461"/>
      <c r="D26" s="461"/>
      <c r="E26" s="461"/>
      <c r="F26" s="461"/>
      <c r="G26" s="461"/>
      <c r="H26" s="461"/>
      <c r="I26" s="461"/>
      <c r="K26" s="456"/>
      <c r="L26" s="457"/>
      <c r="M26" s="457"/>
      <c r="N26" s="457"/>
      <c r="O26" s="457"/>
      <c r="P26" s="457"/>
      <c r="Q26" s="457"/>
      <c r="R26" s="457"/>
      <c r="S26" s="457"/>
    </row>
    <row r="27" spans="1:19" ht="19.5" customHeight="1" x14ac:dyDescent="0.25">
      <c r="A27" s="460" t="s">
        <v>179</v>
      </c>
      <c r="B27" s="461">
        <v>14</v>
      </c>
      <c r="C27" s="461">
        <v>205378.16034014442</v>
      </c>
      <c r="D27" s="461">
        <v>2160875.7150631258</v>
      </c>
      <c r="E27" s="461">
        <v>766685.57656999049</v>
      </c>
      <c r="F27" s="461">
        <v>1394190.1384931346</v>
      </c>
      <c r="G27" s="461">
        <v>16809</v>
      </c>
      <c r="H27" s="461">
        <v>786902.0345822355</v>
      </c>
      <c r="I27" s="461">
        <v>14639065.652930981</v>
      </c>
      <c r="K27" s="456"/>
      <c r="L27" s="457"/>
      <c r="M27" s="457"/>
      <c r="N27" s="457"/>
      <c r="O27" s="457"/>
      <c r="P27" s="457"/>
      <c r="Q27" s="457"/>
      <c r="R27" s="457">
        <v>786902034.58223546</v>
      </c>
      <c r="S27" s="457">
        <v>14639065652.930981</v>
      </c>
    </row>
    <row r="28" spans="1:19" ht="19.5" customHeight="1" x14ac:dyDescent="0.25">
      <c r="A28" s="462" t="s">
        <v>180</v>
      </c>
      <c r="B28" s="461"/>
      <c r="C28" s="461"/>
      <c r="D28" s="461"/>
      <c r="E28" s="461"/>
      <c r="F28" s="461"/>
      <c r="G28" s="461"/>
      <c r="H28" s="461"/>
      <c r="I28" s="461"/>
    </row>
    <row r="29" spans="1:19" ht="15" customHeight="1" x14ac:dyDescent="0.25">
      <c r="A29" s="459"/>
      <c r="B29" s="461"/>
      <c r="C29" s="461"/>
      <c r="D29" s="461"/>
      <c r="E29" s="461"/>
      <c r="F29" s="461"/>
      <c r="G29" s="461"/>
      <c r="H29" s="461"/>
      <c r="I29" s="461"/>
      <c r="K29" s="456"/>
      <c r="L29" s="457"/>
      <c r="M29" s="457"/>
      <c r="N29" s="457"/>
      <c r="O29" s="457"/>
      <c r="P29" s="457"/>
      <c r="Q29" s="457"/>
      <c r="R29" s="457"/>
      <c r="S29" s="457"/>
    </row>
    <row r="30" spans="1:19" ht="41.25" customHeight="1" x14ac:dyDescent="0.25">
      <c r="A30" s="460" t="s">
        <v>181</v>
      </c>
      <c r="B30" s="461">
        <v>5</v>
      </c>
      <c r="C30" s="461">
        <v>2304.3780000000002</v>
      </c>
      <c r="D30" s="461">
        <v>61605.118999999999</v>
      </c>
      <c r="E30" s="461">
        <v>20340.972000000002</v>
      </c>
      <c r="F30" s="461">
        <v>41264.146999999997</v>
      </c>
      <c r="G30" s="461">
        <v>257</v>
      </c>
      <c r="H30" s="461">
        <v>20118.026999999998</v>
      </c>
      <c r="I30" s="461">
        <v>23685.406999999999</v>
      </c>
      <c r="K30" s="456"/>
      <c r="L30" s="457"/>
      <c r="M30" s="457"/>
      <c r="N30" s="457"/>
      <c r="O30" s="457"/>
      <c r="P30" s="457"/>
      <c r="Q30" s="457"/>
      <c r="R30" s="457">
        <v>20118027</v>
      </c>
      <c r="S30" s="457">
        <v>23685407</v>
      </c>
    </row>
    <row r="31" spans="1:19" ht="19.5" customHeight="1" x14ac:dyDescent="0.25">
      <c r="A31" s="462" t="s">
        <v>182</v>
      </c>
      <c r="B31" s="461"/>
      <c r="C31" s="461"/>
      <c r="D31" s="461"/>
      <c r="E31" s="461"/>
      <c r="F31" s="461"/>
      <c r="G31" s="461"/>
      <c r="H31" s="461"/>
      <c r="I31" s="461"/>
    </row>
    <row r="32" spans="1:19" ht="19.5" customHeight="1" x14ac:dyDescent="0.25">
      <c r="A32" s="462"/>
      <c r="B32" s="461"/>
      <c r="C32" s="461"/>
      <c r="D32" s="461"/>
      <c r="E32" s="461"/>
      <c r="F32" s="461"/>
      <c r="G32" s="461"/>
      <c r="H32" s="461"/>
      <c r="I32" s="461"/>
    </row>
    <row r="33" spans="1:26" ht="15" customHeight="1" x14ac:dyDescent="0.25">
      <c r="A33" s="463"/>
      <c r="B33" s="464"/>
      <c r="C33" s="464"/>
      <c r="D33" s="464"/>
      <c r="E33" s="464"/>
      <c r="F33" s="464"/>
      <c r="G33" s="464"/>
      <c r="H33" s="464"/>
      <c r="I33" s="464"/>
    </row>
    <row r="34" spans="1:26" ht="15" customHeight="1" x14ac:dyDescent="0.25">
      <c r="A34" s="439"/>
      <c r="B34" s="439"/>
      <c r="C34" s="439"/>
      <c r="D34" s="439"/>
      <c r="E34" s="439"/>
      <c r="F34" s="439"/>
      <c r="G34" s="439"/>
      <c r="H34" s="439"/>
      <c r="I34" s="439"/>
    </row>
    <row r="35" spans="1:26" ht="15" customHeight="1" x14ac:dyDescent="0.25">
      <c r="A35" s="459"/>
      <c r="B35" s="461"/>
      <c r="C35" s="461"/>
      <c r="D35" s="461"/>
      <c r="E35" s="461"/>
      <c r="F35" s="461"/>
      <c r="G35" s="461"/>
      <c r="H35" s="461"/>
      <c r="I35" s="461"/>
    </row>
    <row r="36" spans="1:26" ht="39" customHeight="1" x14ac:dyDescent="0.25">
      <c r="A36" s="460"/>
      <c r="B36" s="461"/>
      <c r="C36" s="461"/>
      <c r="D36" s="461"/>
      <c r="E36" s="461"/>
      <c r="F36" s="461"/>
      <c r="G36" s="461"/>
      <c r="H36" s="461"/>
      <c r="I36" s="461"/>
    </row>
    <row r="37" spans="1:26" ht="20.25" customHeight="1" x14ac:dyDescent="0.25">
      <c r="A37" s="462"/>
      <c r="B37" s="461"/>
      <c r="C37" s="461"/>
      <c r="D37" s="461"/>
      <c r="E37" s="461"/>
      <c r="F37" s="461"/>
      <c r="G37" s="461"/>
      <c r="H37" s="461"/>
      <c r="I37" s="461"/>
    </row>
    <row r="38" spans="1:26" ht="15" customHeight="1" x14ac:dyDescent="0.25">
      <c r="A38" s="459"/>
      <c r="B38" s="465"/>
      <c r="C38" s="465"/>
      <c r="D38" s="465"/>
      <c r="E38" s="465"/>
      <c r="F38" s="465"/>
      <c r="G38" s="465"/>
      <c r="H38" s="465"/>
      <c r="I38" s="465"/>
    </row>
    <row r="39" spans="1:26" ht="15" customHeight="1" x14ac:dyDescent="0.25">
      <c r="A39" s="463"/>
      <c r="B39" s="464"/>
      <c r="C39" s="464"/>
      <c r="D39" s="464"/>
      <c r="E39" s="464"/>
      <c r="F39" s="464"/>
      <c r="G39" s="464"/>
      <c r="H39" s="464"/>
      <c r="I39" s="464"/>
    </row>
    <row r="40" spans="1:26" ht="15" customHeight="1" x14ac:dyDescent="0.25">
      <c r="A40" s="466"/>
      <c r="B40" s="466"/>
      <c r="C40" s="466"/>
      <c r="D40" s="466"/>
      <c r="E40" s="466"/>
      <c r="F40" s="466"/>
      <c r="G40" s="466"/>
      <c r="H40" s="466"/>
      <c r="I40" s="466"/>
    </row>
    <row r="41" spans="1:26" ht="12" customHeight="1" x14ac:dyDescent="0.25">
      <c r="A41" s="467"/>
      <c r="B41" s="467"/>
      <c r="C41" s="467"/>
      <c r="D41" s="468"/>
      <c r="E41" s="467"/>
      <c r="F41" s="467"/>
      <c r="G41" s="467"/>
      <c r="H41" s="467"/>
      <c r="I41" s="467"/>
      <c r="J41" s="467"/>
      <c r="T41" s="469"/>
      <c r="U41" s="467"/>
      <c r="V41" s="467"/>
      <c r="W41" s="467"/>
      <c r="X41" s="467"/>
      <c r="Y41" s="467"/>
      <c r="Z41" s="467"/>
    </row>
    <row r="42" spans="1:26" ht="22.5" customHeight="1" x14ac:dyDescent="0.25">
      <c r="A42" s="674"/>
      <c r="B42" s="672"/>
      <c r="C42" s="672"/>
      <c r="D42" s="672"/>
      <c r="E42" s="672"/>
      <c r="F42" s="672"/>
      <c r="G42" s="672"/>
      <c r="H42" s="672"/>
      <c r="I42" s="672"/>
      <c r="J42" s="470"/>
      <c r="T42" s="471"/>
      <c r="U42" s="470"/>
      <c r="V42" s="470"/>
      <c r="W42" s="470"/>
      <c r="X42" s="470"/>
      <c r="Y42" s="470"/>
      <c r="Z42" s="470"/>
    </row>
    <row r="43" spans="1:26" ht="22.5" customHeight="1" x14ac:dyDescent="0.25">
      <c r="A43" s="673"/>
      <c r="B43" s="672"/>
      <c r="C43" s="672"/>
      <c r="D43" s="672"/>
      <c r="E43" s="672"/>
      <c r="F43" s="672"/>
      <c r="G43" s="672"/>
      <c r="H43" s="672"/>
      <c r="I43" s="672"/>
      <c r="J43" s="472"/>
      <c r="K43" s="473"/>
      <c r="L43" s="473"/>
      <c r="M43" s="473"/>
      <c r="N43" s="473"/>
      <c r="O43" s="473"/>
      <c r="P43" s="473"/>
      <c r="Q43" s="473"/>
      <c r="R43" s="473"/>
      <c r="T43" s="469"/>
      <c r="U43" s="472"/>
      <c r="V43" s="472"/>
      <c r="W43" s="472"/>
      <c r="X43" s="472"/>
      <c r="Y43" s="472"/>
      <c r="Z43" s="472"/>
    </row>
    <row r="44" spans="1:26" ht="12" customHeight="1" x14ac:dyDescent="0.25">
      <c r="A44" s="472"/>
      <c r="B44" s="474"/>
      <c r="C44" s="474"/>
      <c r="D44" s="474"/>
      <c r="E44" s="474"/>
      <c r="F44" s="474"/>
      <c r="G44" s="474"/>
      <c r="H44" s="474"/>
      <c r="I44" s="472"/>
      <c r="J44" s="472"/>
      <c r="T44" s="469"/>
      <c r="U44" s="472"/>
      <c r="V44" s="472"/>
      <c r="W44" s="472"/>
      <c r="X44" s="472"/>
      <c r="Y44" s="472"/>
      <c r="Z44" s="472"/>
    </row>
    <row r="45" spans="1:26" ht="10.5" customHeight="1" x14ac:dyDescent="0.25">
      <c r="A45" s="475"/>
      <c r="B45" s="476"/>
      <c r="C45" s="476"/>
      <c r="D45" s="476"/>
      <c r="E45" s="476"/>
      <c r="F45" s="476"/>
      <c r="G45" s="476"/>
      <c r="H45" s="476"/>
      <c r="I45" s="475"/>
      <c r="J45" s="472"/>
      <c r="T45" s="469"/>
      <c r="U45" s="472"/>
      <c r="V45" s="472"/>
      <c r="W45" s="472"/>
      <c r="X45" s="472"/>
      <c r="Y45" s="472"/>
      <c r="Z45" s="472"/>
    </row>
    <row r="46" spans="1:26" ht="52.5" customHeight="1" x14ac:dyDescent="0.25">
      <c r="A46" s="477"/>
      <c r="B46" s="478"/>
      <c r="C46" s="478"/>
      <c r="D46" s="479"/>
      <c r="E46" s="479"/>
      <c r="F46" s="479"/>
      <c r="G46" s="479"/>
      <c r="H46" s="479"/>
      <c r="I46" s="479"/>
      <c r="J46" s="480"/>
      <c r="T46" s="481"/>
      <c r="U46" s="480"/>
      <c r="V46" s="480"/>
      <c r="W46" s="480"/>
      <c r="X46" s="480"/>
      <c r="Y46" s="480"/>
      <c r="Z46" s="480"/>
    </row>
    <row r="47" spans="1:26" ht="46.5" customHeight="1" x14ac:dyDescent="0.25">
      <c r="A47" s="482"/>
      <c r="B47" s="483"/>
      <c r="C47" s="483"/>
      <c r="D47" s="483"/>
      <c r="E47" s="483"/>
      <c r="F47" s="483"/>
      <c r="G47" s="483"/>
      <c r="H47" s="483"/>
      <c r="I47" s="483"/>
      <c r="J47" s="484"/>
      <c r="T47" s="485"/>
      <c r="U47" s="484"/>
      <c r="V47" s="484"/>
      <c r="W47" s="484"/>
      <c r="X47" s="484"/>
      <c r="Y47" s="484"/>
      <c r="Z47" s="484"/>
    </row>
    <row r="48" spans="1:26" ht="24.75" customHeight="1" x14ac:dyDescent="0.25">
      <c r="A48" s="486"/>
      <c r="B48" s="487"/>
      <c r="C48" s="487"/>
      <c r="D48" s="487"/>
      <c r="E48" s="487"/>
      <c r="F48" s="487"/>
      <c r="G48" s="487"/>
      <c r="H48" s="487"/>
      <c r="I48" s="487"/>
      <c r="J48" s="472"/>
      <c r="K48" s="469"/>
      <c r="L48" s="469"/>
      <c r="M48" s="469"/>
      <c r="N48" s="469"/>
      <c r="O48" s="469"/>
      <c r="P48" s="469"/>
      <c r="Q48" s="469"/>
      <c r="R48" s="469"/>
      <c r="S48" s="469"/>
      <c r="T48" s="469"/>
      <c r="U48" s="472"/>
      <c r="V48" s="472"/>
      <c r="W48" s="472"/>
      <c r="X48" s="472"/>
      <c r="Y48" s="472"/>
      <c r="Z48" s="472"/>
    </row>
    <row r="49" spans="1:26" ht="24" customHeight="1" x14ac:dyDescent="0.25">
      <c r="A49" s="488"/>
      <c r="B49" s="489"/>
      <c r="C49" s="489"/>
      <c r="D49" s="489"/>
      <c r="E49" s="489"/>
      <c r="F49" s="489"/>
      <c r="G49" s="489"/>
      <c r="H49" s="489"/>
      <c r="I49" s="489"/>
      <c r="J49" s="490"/>
      <c r="K49" s="471"/>
      <c r="L49" s="471"/>
      <c r="M49" s="471"/>
      <c r="N49" s="471"/>
      <c r="O49" s="471"/>
      <c r="P49" s="471"/>
      <c r="Q49" s="471"/>
      <c r="R49" s="471"/>
      <c r="S49" s="471"/>
      <c r="T49" s="491"/>
      <c r="U49" s="490"/>
      <c r="V49" s="490"/>
      <c r="W49" s="490"/>
      <c r="X49" s="490"/>
      <c r="Y49" s="490"/>
      <c r="Z49" s="490"/>
    </row>
    <row r="50" spans="1:26" ht="24" customHeight="1" x14ac:dyDescent="0.25">
      <c r="A50" s="492"/>
      <c r="B50" s="489"/>
      <c r="C50" s="489"/>
      <c r="D50" s="489"/>
      <c r="E50" s="489"/>
      <c r="F50" s="489"/>
      <c r="G50" s="489"/>
      <c r="H50" s="489"/>
      <c r="I50" s="489"/>
      <c r="J50" s="490"/>
      <c r="K50" s="469"/>
      <c r="L50" s="469"/>
      <c r="M50" s="469"/>
      <c r="N50" s="469"/>
      <c r="O50" s="469"/>
      <c r="P50" s="469"/>
      <c r="Q50" s="469"/>
      <c r="R50" s="469"/>
      <c r="S50" s="469"/>
      <c r="T50" s="491"/>
      <c r="U50" s="490"/>
      <c r="V50" s="490"/>
      <c r="W50" s="490"/>
      <c r="X50" s="490"/>
      <c r="Y50" s="490"/>
      <c r="Z50" s="490"/>
    </row>
    <row r="51" spans="1:26" ht="9" customHeight="1" x14ac:dyDescent="0.25">
      <c r="A51" s="493"/>
      <c r="B51" s="494"/>
      <c r="C51" s="494"/>
      <c r="D51" s="494"/>
      <c r="E51" s="494"/>
      <c r="F51" s="494"/>
      <c r="G51" s="494"/>
      <c r="H51" s="494"/>
      <c r="I51" s="494"/>
      <c r="J51" s="490"/>
      <c r="K51" s="469"/>
      <c r="L51" s="469"/>
      <c r="M51" s="469"/>
      <c r="N51" s="469"/>
      <c r="O51" s="469"/>
      <c r="P51" s="469"/>
      <c r="Q51" s="469"/>
      <c r="R51" s="469"/>
      <c r="S51" s="469"/>
      <c r="T51" s="491"/>
      <c r="U51" s="490"/>
      <c r="V51" s="490"/>
      <c r="W51" s="490"/>
      <c r="X51" s="490"/>
      <c r="Y51" s="490"/>
      <c r="Z51" s="490"/>
    </row>
    <row r="52" spans="1:26" ht="24" customHeight="1" x14ac:dyDescent="0.25">
      <c r="A52" s="495"/>
      <c r="B52" s="496"/>
      <c r="C52" s="496"/>
      <c r="D52" s="496"/>
      <c r="E52" s="496"/>
      <c r="F52" s="496"/>
      <c r="G52" s="496"/>
      <c r="H52" s="496"/>
      <c r="I52" s="496"/>
      <c r="J52" s="497"/>
      <c r="K52" s="469"/>
      <c r="L52" s="469"/>
      <c r="M52" s="469"/>
      <c r="N52" s="469"/>
      <c r="O52" s="469"/>
      <c r="P52" s="469"/>
      <c r="Q52" s="469"/>
      <c r="R52" s="469"/>
      <c r="S52" s="469"/>
      <c r="T52" s="498"/>
      <c r="U52" s="497"/>
      <c r="V52" s="497"/>
      <c r="W52" s="497"/>
      <c r="X52" s="497"/>
      <c r="Y52" s="497"/>
      <c r="Z52" s="497"/>
    </row>
    <row r="53" spans="1:26" ht="24" customHeight="1" x14ac:dyDescent="0.25">
      <c r="A53" s="499"/>
      <c r="B53" s="496"/>
      <c r="C53" s="496"/>
      <c r="D53" s="496"/>
      <c r="E53" s="496"/>
      <c r="F53" s="496"/>
      <c r="G53" s="496"/>
      <c r="H53" s="496"/>
      <c r="I53" s="496"/>
      <c r="J53" s="497"/>
      <c r="K53" s="481"/>
      <c r="L53" s="481"/>
      <c r="M53" s="481"/>
      <c r="N53" s="481"/>
      <c r="O53" s="481"/>
      <c r="P53" s="481"/>
      <c r="Q53" s="481"/>
      <c r="R53" s="481"/>
      <c r="S53" s="481"/>
      <c r="T53" s="498"/>
      <c r="U53" s="497"/>
      <c r="V53" s="497"/>
      <c r="W53" s="497"/>
      <c r="X53" s="497"/>
      <c r="Y53" s="497"/>
      <c r="Z53" s="497"/>
    </row>
    <row r="54" spans="1:26" ht="9" customHeight="1" x14ac:dyDescent="0.25">
      <c r="A54" s="500"/>
      <c r="B54" s="501"/>
      <c r="C54" s="501"/>
      <c r="D54" s="501"/>
      <c r="E54" s="501"/>
      <c r="F54" s="501"/>
      <c r="G54" s="501"/>
      <c r="H54" s="501"/>
      <c r="I54" s="501"/>
      <c r="J54" s="490"/>
      <c r="K54" s="485"/>
      <c r="L54" s="485"/>
      <c r="M54" s="485"/>
      <c r="N54" s="485"/>
      <c r="O54" s="485"/>
      <c r="P54" s="485"/>
      <c r="Q54" s="485"/>
      <c r="R54" s="485"/>
      <c r="S54" s="485"/>
      <c r="T54" s="491"/>
      <c r="U54" s="490"/>
      <c r="V54" s="490"/>
      <c r="W54" s="490"/>
      <c r="X54" s="490"/>
      <c r="Y54" s="490"/>
      <c r="Z54" s="490"/>
    </row>
    <row r="55" spans="1:26" ht="22.5" customHeight="1" x14ac:dyDescent="0.25">
      <c r="A55" s="502"/>
      <c r="B55" s="501"/>
      <c r="C55" s="501"/>
      <c r="D55" s="501"/>
      <c r="E55" s="501"/>
      <c r="F55" s="501"/>
      <c r="G55" s="501"/>
      <c r="H55" s="501"/>
      <c r="I55" s="501"/>
      <c r="J55" s="497"/>
      <c r="K55" s="469"/>
      <c r="L55" s="469"/>
      <c r="M55" s="469"/>
      <c r="N55" s="469"/>
      <c r="O55" s="469"/>
      <c r="P55" s="469"/>
      <c r="Q55" s="469"/>
      <c r="R55" s="469"/>
      <c r="S55" s="469"/>
      <c r="T55" s="498"/>
      <c r="U55" s="497"/>
      <c r="V55" s="497"/>
      <c r="W55" s="497"/>
      <c r="X55" s="497"/>
      <c r="Y55" s="497"/>
      <c r="Z55" s="497"/>
    </row>
    <row r="56" spans="1:26" ht="22.5" customHeight="1" x14ac:dyDescent="0.25">
      <c r="A56" s="500"/>
      <c r="B56" s="501"/>
      <c r="C56" s="501"/>
      <c r="D56" s="501"/>
      <c r="E56" s="501"/>
      <c r="F56" s="501"/>
      <c r="G56" s="501"/>
      <c r="H56" s="501"/>
      <c r="I56" s="501"/>
      <c r="J56" s="497"/>
      <c r="K56" s="491"/>
      <c r="L56" s="491"/>
      <c r="M56" s="491"/>
      <c r="N56" s="491"/>
      <c r="O56" s="491"/>
      <c r="P56" s="491"/>
      <c r="Q56" s="491"/>
      <c r="R56" s="491"/>
      <c r="S56" s="491"/>
      <c r="T56" s="498"/>
      <c r="U56" s="497"/>
      <c r="V56" s="497"/>
      <c r="W56" s="497"/>
      <c r="X56" s="497"/>
      <c r="Y56" s="497"/>
      <c r="Z56" s="497"/>
    </row>
    <row r="57" spans="1:26" ht="9" customHeight="1" x14ac:dyDescent="0.25">
      <c r="A57" s="500"/>
      <c r="B57" s="501"/>
      <c r="C57" s="501"/>
      <c r="D57" s="501"/>
      <c r="E57" s="501"/>
      <c r="F57" s="501"/>
      <c r="G57" s="501"/>
      <c r="H57" s="501"/>
      <c r="I57" s="501"/>
      <c r="J57" s="497"/>
      <c r="K57" s="491"/>
      <c r="L57" s="491"/>
      <c r="M57" s="491"/>
      <c r="N57" s="491"/>
      <c r="O57" s="491"/>
      <c r="P57" s="491"/>
      <c r="Q57" s="491"/>
      <c r="R57" s="491"/>
      <c r="S57" s="491"/>
      <c r="T57" s="498"/>
      <c r="U57" s="497"/>
      <c r="V57" s="497"/>
      <c r="W57" s="497"/>
      <c r="X57" s="497"/>
      <c r="Y57" s="497"/>
      <c r="Z57" s="497"/>
    </row>
    <row r="58" spans="1:26" ht="22.5" customHeight="1" x14ac:dyDescent="0.25">
      <c r="A58" s="502"/>
      <c r="B58" s="501"/>
      <c r="C58" s="501"/>
      <c r="D58" s="501"/>
      <c r="E58" s="501"/>
      <c r="F58" s="501"/>
      <c r="G58" s="501"/>
      <c r="H58" s="501"/>
      <c r="I58" s="501"/>
      <c r="J58" s="497"/>
      <c r="K58" s="491"/>
      <c r="L58" s="491"/>
      <c r="M58" s="491"/>
      <c r="N58" s="491"/>
      <c r="O58" s="491"/>
      <c r="P58" s="491"/>
      <c r="Q58" s="491"/>
      <c r="R58" s="491"/>
      <c r="S58" s="491"/>
      <c r="T58" s="498"/>
      <c r="U58" s="497"/>
      <c r="V58" s="497"/>
      <c r="W58" s="497"/>
      <c r="X58" s="497"/>
      <c r="Y58" s="497"/>
      <c r="Z58" s="497"/>
    </row>
    <row r="59" spans="1:26" ht="22.5" customHeight="1" x14ac:dyDescent="0.25">
      <c r="A59" s="500"/>
      <c r="B59" s="501"/>
      <c r="C59" s="501"/>
      <c r="D59" s="501"/>
      <c r="E59" s="501"/>
      <c r="F59" s="501"/>
      <c r="G59" s="501"/>
      <c r="H59" s="501"/>
      <c r="I59" s="501"/>
      <c r="J59" s="497"/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7"/>
      <c r="V59" s="497"/>
      <c r="W59" s="497"/>
      <c r="X59" s="497"/>
      <c r="Y59" s="497"/>
      <c r="Z59" s="497"/>
    </row>
    <row r="60" spans="1:26" ht="9" customHeight="1" x14ac:dyDescent="0.25">
      <c r="A60" s="500"/>
      <c r="B60" s="501"/>
      <c r="C60" s="501"/>
      <c r="D60" s="501"/>
      <c r="E60" s="501"/>
      <c r="F60" s="501"/>
      <c r="G60" s="501"/>
      <c r="H60" s="501"/>
      <c r="I60" s="501"/>
      <c r="J60" s="497"/>
      <c r="K60" s="498"/>
      <c r="L60" s="498"/>
      <c r="M60" s="498"/>
      <c r="N60" s="498"/>
      <c r="O60" s="498"/>
      <c r="P60" s="498"/>
      <c r="Q60" s="498"/>
      <c r="R60" s="498"/>
      <c r="S60" s="498"/>
      <c r="T60" s="498"/>
      <c r="U60" s="497"/>
      <c r="V60" s="497"/>
      <c r="W60" s="497"/>
      <c r="X60" s="497"/>
      <c r="Y60" s="497"/>
      <c r="Z60" s="497"/>
    </row>
    <row r="61" spans="1:26" ht="22.5" customHeight="1" x14ac:dyDescent="0.25">
      <c r="A61" s="502"/>
      <c r="B61" s="501"/>
      <c r="C61" s="501"/>
      <c r="D61" s="501"/>
      <c r="E61" s="501"/>
      <c r="F61" s="501"/>
      <c r="G61" s="501"/>
      <c r="H61" s="501"/>
      <c r="I61" s="501"/>
      <c r="J61" s="497"/>
      <c r="K61" s="491"/>
      <c r="L61" s="491"/>
      <c r="M61" s="491"/>
      <c r="N61" s="491"/>
      <c r="O61" s="491"/>
      <c r="P61" s="491"/>
      <c r="Q61" s="491"/>
      <c r="R61" s="491"/>
      <c r="S61" s="491"/>
      <c r="T61" s="498"/>
      <c r="U61" s="497"/>
      <c r="V61" s="497"/>
      <c r="W61" s="497"/>
      <c r="X61" s="497"/>
      <c r="Y61" s="497"/>
      <c r="Z61" s="497"/>
    </row>
    <row r="62" spans="1:26" ht="22.5" customHeight="1" x14ac:dyDescent="0.25">
      <c r="A62" s="500"/>
      <c r="B62" s="501"/>
      <c r="C62" s="501"/>
      <c r="D62" s="501"/>
      <c r="E62" s="501"/>
      <c r="F62" s="501"/>
      <c r="G62" s="501"/>
      <c r="H62" s="501"/>
      <c r="I62" s="501"/>
      <c r="J62" s="497"/>
      <c r="K62" s="498"/>
      <c r="L62" s="498"/>
      <c r="M62" s="498"/>
      <c r="N62" s="498"/>
      <c r="O62" s="498"/>
      <c r="P62" s="498"/>
      <c r="Q62" s="498"/>
      <c r="R62" s="498"/>
      <c r="S62" s="498"/>
      <c r="T62" s="498"/>
      <c r="U62" s="497"/>
      <c r="V62" s="497"/>
      <c r="W62" s="497"/>
      <c r="X62" s="497"/>
      <c r="Y62" s="497"/>
      <c r="Z62" s="497"/>
    </row>
    <row r="63" spans="1:26" ht="9" customHeight="1" x14ac:dyDescent="0.25">
      <c r="A63" s="500"/>
      <c r="B63" s="501"/>
      <c r="C63" s="501"/>
      <c r="D63" s="501"/>
      <c r="E63" s="501"/>
      <c r="F63" s="501"/>
      <c r="G63" s="501"/>
      <c r="H63" s="501"/>
      <c r="I63" s="501"/>
      <c r="J63" s="497"/>
      <c r="K63" s="498"/>
      <c r="L63" s="498"/>
      <c r="M63" s="498"/>
      <c r="N63" s="498"/>
      <c r="O63" s="498"/>
      <c r="P63" s="498"/>
      <c r="Q63" s="498"/>
      <c r="R63" s="498"/>
      <c r="S63" s="498"/>
      <c r="T63" s="498"/>
      <c r="U63" s="497"/>
      <c r="V63" s="497"/>
      <c r="W63" s="497"/>
      <c r="X63" s="497"/>
      <c r="Y63" s="497"/>
      <c r="Z63" s="497"/>
    </row>
    <row r="64" spans="1:26" ht="22.5" customHeight="1" x14ac:dyDescent="0.25">
      <c r="A64" s="502"/>
      <c r="B64" s="501"/>
      <c r="C64" s="501"/>
      <c r="D64" s="501"/>
      <c r="E64" s="501"/>
      <c r="F64" s="501"/>
      <c r="G64" s="501"/>
      <c r="H64" s="501"/>
      <c r="I64" s="501"/>
      <c r="J64" s="497"/>
      <c r="K64" s="498"/>
      <c r="L64" s="498"/>
      <c r="M64" s="498"/>
      <c r="N64" s="498"/>
      <c r="O64" s="498"/>
      <c r="P64" s="498"/>
      <c r="Q64" s="498"/>
      <c r="R64" s="498"/>
      <c r="S64" s="498"/>
      <c r="T64" s="498"/>
      <c r="U64" s="497"/>
      <c r="V64" s="497"/>
      <c r="W64" s="497"/>
      <c r="X64" s="497"/>
      <c r="Y64" s="497"/>
      <c r="Z64" s="497"/>
    </row>
    <row r="65" spans="1:26" ht="22.5" customHeight="1" x14ac:dyDescent="0.25">
      <c r="A65" s="500"/>
      <c r="B65" s="501"/>
      <c r="C65" s="501"/>
      <c r="D65" s="501"/>
      <c r="E65" s="501"/>
      <c r="F65" s="501"/>
      <c r="G65" s="501"/>
      <c r="H65" s="501"/>
      <c r="I65" s="501"/>
      <c r="J65" s="497"/>
      <c r="K65" s="498"/>
      <c r="L65" s="498"/>
      <c r="M65" s="498"/>
      <c r="N65" s="498"/>
      <c r="O65" s="498"/>
      <c r="P65" s="498"/>
      <c r="Q65" s="498"/>
      <c r="R65" s="498"/>
      <c r="S65" s="498"/>
      <c r="T65" s="498"/>
      <c r="U65" s="497"/>
      <c r="V65" s="497"/>
      <c r="W65" s="497"/>
      <c r="X65" s="497"/>
      <c r="Y65" s="497"/>
      <c r="Z65" s="497"/>
    </row>
    <row r="66" spans="1:26" ht="9" customHeight="1" x14ac:dyDescent="0.25">
      <c r="A66" s="500"/>
      <c r="B66" s="501"/>
      <c r="C66" s="501"/>
      <c r="D66" s="501"/>
      <c r="E66" s="501"/>
      <c r="F66" s="501"/>
      <c r="G66" s="501"/>
      <c r="H66" s="501"/>
      <c r="I66" s="501"/>
      <c r="J66" s="497"/>
      <c r="K66" s="498"/>
      <c r="L66" s="498"/>
      <c r="M66" s="498"/>
      <c r="N66" s="498"/>
      <c r="O66" s="498"/>
      <c r="P66" s="498"/>
      <c r="Q66" s="498"/>
      <c r="R66" s="498"/>
      <c r="S66" s="498"/>
      <c r="T66" s="498"/>
      <c r="U66" s="497"/>
      <c r="V66" s="497"/>
      <c r="W66" s="497"/>
      <c r="X66" s="497"/>
      <c r="Y66" s="497"/>
      <c r="Z66" s="497"/>
    </row>
    <row r="67" spans="1:26" ht="22.5" customHeight="1" x14ac:dyDescent="0.25">
      <c r="A67" s="502"/>
      <c r="B67" s="501"/>
      <c r="C67" s="501"/>
      <c r="D67" s="501"/>
      <c r="E67" s="501"/>
      <c r="F67" s="501"/>
      <c r="G67" s="501"/>
      <c r="H67" s="501"/>
      <c r="I67" s="501"/>
      <c r="J67" s="497"/>
      <c r="K67" s="498"/>
      <c r="L67" s="498"/>
      <c r="M67" s="498"/>
      <c r="N67" s="498"/>
      <c r="O67" s="498"/>
      <c r="P67" s="498"/>
      <c r="Q67" s="498"/>
      <c r="R67" s="498"/>
      <c r="S67" s="498"/>
      <c r="T67" s="498"/>
      <c r="U67" s="497"/>
      <c r="V67" s="497"/>
      <c r="W67" s="497"/>
      <c r="X67" s="497"/>
      <c r="Y67" s="497"/>
      <c r="Z67" s="497"/>
    </row>
    <row r="68" spans="1:26" ht="22.5" customHeight="1" x14ac:dyDescent="0.25">
      <c r="A68" s="500"/>
      <c r="B68" s="501"/>
      <c r="C68" s="501"/>
      <c r="D68" s="501"/>
      <c r="E68" s="501"/>
      <c r="F68" s="501"/>
      <c r="G68" s="501"/>
      <c r="H68" s="501"/>
      <c r="I68" s="501"/>
      <c r="J68" s="497"/>
      <c r="K68" s="498"/>
      <c r="L68" s="498"/>
      <c r="M68" s="498"/>
      <c r="N68" s="498"/>
      <c r="O68" s="498"/>
      <c r="P68" s="498"/>
      <c r="Q68" s="498"/>
      <c r="R68" s="498"/>
      <c r="S68" s="498"/>
      <c r="T68" s="498"/>
      <c r="U68" s="497"/>
      <c r="V68" s="497"/>
      <c r="W68" s="497"/>
      <c r="X68" s="497"/>
      <c r="Y68" s="497"/>
      <c r="Z68" s="497"/>
    </row>
    <row r="69" spans="1:26" ht="9" customHeight="1" x14ac:dyDescent="0.25">
      <c r="A69" s="500"/>
      <c r="B69" s="501"/>
      <c r="C69" s="501"/>
      <c r="D69" s="501"/>
      <c r="E69" s="501"/>
      <c r="F69" s="501"/>
      <c r="G69" s="501"/>
      <c r="H69" s="501"/>
      <c r="I69" s="501"/>
      <c r="J69" s="497"/>
      <c r="K69" s="498"/>
      <c r="L69" s="498"/>
      <c r="M69" s="498"/>
      <c r="N69" s="498"/>
      <c r="O69" s="498"/>
      <c r="P69" s="498"/>
      <c r="Q69" s="498"/>
      <c r="R69" s="498"/>
      <c r="S69" s="498"/>
      <c r="T69" s="498"/>
      <c r="U69" s="497"/>
      <c r="V69" s="497"/>
      <c r="W69" s="497"/>
      <c r="X69" s="497"/>
      <c r="Y69" s="497"/>
      <c r="Z69" s="497"/>
    </row>
    <row r="70" spans="1:26" ht="22.5" customHeight="1" x14ac:dyDescent="0.25">
      <c r="A70" s="502"/>
      <c r="B70" s="501"/>
      <c r="C70" s="501"/>
      <c r="D70" s="501"/>
      <c r="E70" s="501"/>
      <c r="F70" s="501"/>
      <c r="G70" s="501"/>
      <c r="H70" s="501"/>
      <c r="I70" s="501"/>
      <c r="J70" s="497"/>
      <c r="K70" s="498"/>
      <c r="L70" s="498"/>
      <c r="M70" s="498"/>
      <c r="N70" s="498"/>
      <c r="O70" s="498"/>
      <c r="P70" s="498"/>
      <c r="Q70" s="498"/>
      <c r="R70" s="498"/>
      <c r="S70" s="498"/>
      <c r="T70" s="498"/>
      <c r="U70" s="497"/>
      <c r="V70" s="497"/>
      <c r="W70" s="497"/>
      <c r="X70" s="497"/>
      <c r="Y70" s="497"/>
      <c r="Z70" s="497"/>
    </row>
    <row r="71" spans="1:26" ht="22.5" customHeight="1" x14ac:dyDescent="0.25">
      <c r="A71" s="500"/>
      <c r="B71" s="501"/>
      <c r="C71" s="501"/>
      <c r="D71" s="501"/>
      <c r="E71" s="501"/>
      <c r="F71" s="501"/>
      <c r="G71" s="501"/>
      <c r="H71" s="501"/>
      <c r="I71" s="501"/>
      <c r="J71" s="497"/>
      <c r="K71" s="498"/>
      <c r="L71" s="498"/>
      <c r="M71" s="498"/>
      <c r="N71" s="498"/>
      <c r="O71" s="498"/>
      <c r="P71" s="498"/>
      <c r="Q71" s="498"/>
      <c r="R71" s="498"/>
      <c r="S71" s="498"/>
      <c r="T71" s="498"/>
      <c r="U71" s="497"/>
      <c r="V71" s="497"/>
      <c r="W71" s="497"/>
      <c r="X71" s="497"/>
      <c r="Y71" s="497"/>
      <c r="Z71" s="497"/>
    </row>
    <row r="72" spans="1:26" ht="9" customHeight="1" x14ac:dyDescent="0.25">
      <c r="A72" s="500"/>
      <c r="B72" s="501"/>
      <c r="C72" s="501"/>
      <c r="D72" s="501"/>
      <c r="E72" s="501"/>
      <c r="F72" s="501"/>
      <c r="G72" s="501"/>
      <c r="H72" s="501"/>
      <c r="I72" s="501"/>
      <c r="J72" s="497"/>
      <c r="K72" s="498"/>
      <c r="L72" s="498"/>
      <c r="M72" s="498"/>
      <c r="N72" s="498"/>
      <c r="O72" s="498"/>
      <c r="P72" s="498"/>
      <c r="Q72" s="498"/>
      <c r="R72" s="498"/>
      <c r="S72" s="498"/>
      <c r="T72" s="498"/>
      <c r="U72" s="497"/>
      <c r="V72" s="497"/>
      <c r="W72" s="497"/>
      <c r="X72" s="497"/>
      <c r="Y72" s="497"/>
      <c r="Z72" s="497"/>
    </row>
    <row r="73" spans="1:26" ht="22.5" customHeight="1" x14ac:dyDescent="0.25">
      <c r="A73" s="502"/>
      <c r="B73" s="501"/>
      <c r="C73" s="501"/>
      <c r="D73" s="501"/>
      <c r="E73" s="501"/>
      <c r="F73" s="501"/>
      <c r="G73" s="501"/>
      <c r="H73" s="501"/>
      <c r="I73" s="501"/>
      <c r="J73" s="497"/>
      <c r="K73" s="498"/>
      <c r="L73" s="498"/>
      <c r="M73" s="498"/>
      <c r="N73" s="498"/>
      <c r="O73" s="498"/>
      <c r="P73" s="498"/>
      <c r="Q73" s="498"/>
      <c r="R73" s="498"/>
      <c r="S73" s="498"/>
      <c r="T73" s="498"/>
      <c r="U73" s="497"/>
      <c r="V73" s="497"/>
      <c r="W73" s="497"/>
      <c r="X73" s="497"/>
      <c r="Y73" s="497"/>
      <c r="Z73" s="497"/>
    </row>
    <row r="74" spans="1:26" ht="22.5" customHeight="1" x14ac:dyDescent="0.25">
      <c r="A74" s="500"/>
      <c r="B74" s="501"/>
      <c r="C74" s="501"/>
      <c r="D74" s="501"/>
      <c r="E74" s="501"/>
      <c r="F74" s="501"/>
      <c r="G74" s="501"/>
      <c r="H74" s="501"/>
      <c r="I74" s="501"/>
      <c r="J74" s="497"/>
      <c r="K74" s="498"/>
      <c r="L74" s="498"/>
      <c r="M74" s="498"/>
      <c r="N74" s="498"/>
      <c r="O74" s="498"/>
      <c r="P74" s="498"/>
      <c r="Q74" s="498"/>
      <c r="R74" s="498"/>
      <c r="S74" s="498"/>
      <c r="T74" s="498"/>
      <c r="U74" s="497"/>
      <c r="V74" s="497"/>
      <c r="W74" s="497"/>
      <c r="X74" s="497"/>
      <c r="Y74" s="497"/>
      <c r="Z74" s="497"/>
    </row>
    <row r="75" spans="1:26" ht="9" customHeight="1" x14ac:dyDescent="0.25">
      <c r="A75" s="500"/>
      <c r="B75" s="501"/>
      <c r="C75" s="501"/>
      <c r="D75" s="501"/>
      <c r="E75" s="501"/>
      <c r="F75" s="501"/>
      <c r="G75" s="501"/>
      <c r="H75" s="501"/>
      <c r="I75" s="501"/>
      <c r="J75" s="490"/>
      <c r="K75" s="498"/>
      <c r="L75" s="498"/>
      <c r="M75" s="498"/>
      <c r="N75" s="498"/>
      <c r="O75" s="498"/>
      <c r="P75" s="498"/>
      <c r="Q75" s="498"/>
      <c r="R75" s="498"/>
      <c r="S75" s="498"/>
      <c r="T75" s="491"/>
      <c r="U75" s="490"/>
      <c r="V75" s="490"/>
      <c r="W75" s="490"/>
      <c r="X75" s="490"/>
      <c r="Y75" s="490"/>
      <c r="Z75" s="490"/>
    </row>
    <row r="76" spans="1:26" ht="46.5" customHeight="1" x14ac:dyDescent="0.25">
      <c r="A76" s="502"/>
      <c r="B76" s="501"/>
      <c r="C76" s="501"/>
      <c r="D76" s="501"/>
      <c r="E76" s="501"/>
      <c r="F76" s="501"/>
      <c r="G76" s="501"/>
      <c r="H76" s="501"/>
      <c r="I76" s="501"/>
      <c r="J76" s="497"/>
      <c r="K76" s="498"/>
      <c r="L76" s="498"/>
      <c r="M76" s="498"/>
      <c r="N76" s="498"/>
      <c r="O76" s="498"/>
      <c r="P76" s="498"/>
      <c r="Q76" s="498"/>
      <c r="R76" s="498"/>
      <c r="S76" s="498"/>
      <c r="T76" s="498"/>
      <c r="U76" s="497"/>
      <c r="V76" s="497"/>
      <c r="W76" s="497"/>
      <c r="X76" s="497"/>
      <c r="Y76" s="497"/>
      <c r="Z76" s="497"/>
    </row>
    <row r="77" spans="1:26" ht="22.5" customHeight="1" x14ac:dyDescent="0.25">
      <c r="A77" s="500"/>
      <c r="B77" s="501"/>
      <c r="C77" s="501"/>
      <c r="D77" s="501"/>
      <c r="E77" s="501"/>
      <c r="F77" s="501"/>
      <c r="G77" s="501"/>
      <c r="H77" s="501"/>
      <c r="I77" s="501"/>
      <c r="J77" s="497"/>
      <c r="K77" s="498"/>
      <c r="L77" s="498"/>
      <c r="M77" s="498"/>
      <c r="N77" s="498"/>
      <c r="O77" s="498"/>
      <c r="P77" s="498"/>
      <c r="Q77" s="498"/>
      <c r="R77" s="498"/>
      <c r="S77" s="498"/>
      <c r="T77" s="498"/>
      <c r="U77" s="497"/>
      <c r="V77" s="497"/>
      <c r="W77" s="497"/>
      <c r="X77" s="497"/>
      <c r="Y77" s="497"/>
      <c r="Z77" s="497"/>
    </row>
    <row r="78" spans="1:26" ht="9" customHeight="1" x14ac:dyDescent="0.25">
      <c r="A78" s="500"/>
      <c r="B78" s="503"/>
      <c r="C78" s="503"/>
      <c r="D78" s="503"/>
      <c r="E78" s="503"/>
      <c r="F78" s="503"/>
      <c r="G78" s="503"/>
      <c r="H78" s="503"/>
      <c r="I78" s="503"/>
      <c r="J78" s="490"/>
      <c r="K78" s="498"/>
      <c r="L78" s="498"/>
      <c r="M78" s="498"/>
      <c r="N78" s="498"/>
      <c r="O78" s="498"/>
      <c r="P78" s="498"/>
      <c r="Q78" s="498"/>
      <c r="R78" s="498"/>
      <c r="S78" s="498"/>
      <c r="T78" s="491"/>
      <c r="U78" s="490"/>
      <c r="V78" s="490"/>
      <c r="W78" s="490"/>
      <c r="X78" s="490"/>
      <c r="Y78" s="490"/>
      <c r="Z78" s="490"/>
    </row>
    <row r="79" spans="1:26" ht="9" customHeight="1" x14ac:dyDescent="0.25">
      <c r="A79" s="493"/>
      <c r="B79" s="504"/>
      <c r="C79" s="504"/>
      <c r="D79" s="504"/>
      <c r="E79" s="504"/>
      <c r="F79" s="504"/>
      <c r="G79" s="504"/>
      <c r="H79" s="504"/>
      <c r="I79" s="504"/>
      <c r="J79" s="490"/>
      <c r="K79" s="498"/>
      <c r="L79" s="498"/>
      <c r="M79" s="498"/>
      <c r="N79" s="498"/>
      <c r="O79" s="498"/>
      <c r="P79" s="498"/>
      <c r="Q79" s="498"/>
      <c r="R79" s="498"/>
      <c r="S79" s="498"/>
      <c r="T79" s="491"/>
      <c r="U79" s="490"/>
      <c r="V79" s="490"/>
      <c r="W79" s="490"/>
      <c r="X79" s="490"/>
      <c r="Y79" s="490"/>
      <c r="Z79" s="490"/>
    </row>
    <row r="80" spans="1:26" ht="12" customHeight="1" x14ac:dyDescent="0.25">
      <c r="A80" s="467"/>
      <c r="B80" s="467"/>
      <c r="C80" s="467"/>
      <c r="D80" s="467"/>
      <c r="E80" s="467"/>
      <c r="F80" s="467"/>
      <c r="G80" s="467"/>
      <c r="H80" s="467"/>
      <c r="I80" s="467"/>
      <c r="J80" s="467"/>
      <c r="K80" s="498"/>
      <c r="L80" s="498"/>
      <c r="M80" s="498"/>
      <c r="N80" s="498"/>
      <c r="O80" s="498"/>
      <c r="P80" s="498"/>
      <c r="Q80" s="498"/>
      <c r="R80" s="498"/>
      <c r="S80" s="498"/>
      <c r="T80" s="469"/>
      <c r="U80" s="467"/>
      <c r="V80" s="467"/>
      <c r="W80" s="467"/>
      <c r="X80" s="467"/>
      <c r="Y80" s="467"/>
      <c r="Z80" s="467"/>
    </row>
    <row r="81" spans="1:26" ht="22.5" customHeight="1" x14ac:dyDescent="0.25">
      <c r="A81" s="674"/>
      <c r="B81" s="672"/>
      <c r="C81" s="672"/>
      <c r="D81" s="672"/>
      <c r="E81" s="672"/>
      <c r="F81" s="672"/>
      <c r="G81" s="672"/>
      <c r="H81" s="672"/>
      <c r="I81" s="672"/>
      <c r="J81" s="470"/>
      <c r="K81" s="498"/>
      <c r="L81" s="498"/>
      <c r="M81" s="498"/>
      <c r="N81" s="498"/>
      <c r="O81" s="498"/>
      <c r="P81" s="498"/>
      <c r="Q81" s="498"/>
      <c r="R81" s="498"/>
      <c r="S81" s="498"/>
      <c r="T81" s="471"/>
      <c r="U81" s="470"/>
      <c r="V81" s="470"/>
      <c r="W81" s="470"/>
      <c r="X81" s="470"/>
      <c r="Y81" s="470"/>
      <c r="Z81" s="470"/>
    </row>
    <row r="82" spans="1:26" ht="22.5" customHeight="1" x14ac:dyDescent="0.25">
      <c r="A82" s="673"/>
      <c r="B82" s="672"/>
      <c r="C82" s="672"/>
      <c r="D82" s="672"/>
      <c r="E82" s="672"/>
      <c r="F82" s="672"/>
      <c r="G82" s="672"/>
      <c r="H82" s="672"/>
      <c r="I82" s="672"/>
      <c r="J82" s="472"/>
      <c r="K82" s="491"/>
      <c r="L82" s="491"/>
      <c r="M82" s="491"/>
      <c r="N82" s="491"/>
      <c r="O82" s="491"/>
      <c r="P82" s="491"/>
      <c r="Q82" s="491"/>
      <c r="R82" s="491"/>
      <c r="S82" s="491"/>
      <c r="T82" s="469"/>
      <c r="U82" s="472"/>
      <c r="V82" s="472"/>
      <c r="W82" s="472"/>
      <c r="X82" s="472"/>
      <c r="Y82" s="472"/>
      <c r="Z82" s="472"/>
    </row>
    <row r="83" spans="1:26" ht="12" customHeight="1" x14ac:dyDescent="0.25">
      <c r="A83" s="472"/>
      <c r="B83" s="474"/>
      <c r="C83" s="474"/>
      <c r="D83" s="474"/>
      <c r="E83" s="474"/>
      <c r="F83" s="474"/>
      <c r="G83" s="474"/>
      <c r="H83" s="474"/>
      <c r="I83" s="472"/>
      <c r="J83" s="472"/>
      <c r="K83" s="498"/>
      <c r="L83" s="498"/>
      <c r="M83" s="498"/>
      <c r="N83" s="498"/>
      <c r="O83" s="498"/>
      <c r="P83" s="498"/>
      <c r="Q83" s="498"/>
      <c r="R83" s="498"/>
      <c r="S83" s="498"/>
      <c r="T83" s="469"/>
      <c r="U83" s="472"/>
      <c r="V83" s="472"/>
      <c r="W83" s="472"/>
      <c r="X83" s="472"/>
      <c r="Y83" s="472"/>
      <c r="Z83" s="472"/>
    </row>
    <row r="84" spans="1:26" ht="10.5" customHeight="1" x14ac:dyDescent="0.25">
      <c r="A84" s="475"/>
      <c r="B84" s="476"/>
      <c r="C84" s="476"/>
      <c r="D84" s="476"/>
      <c r="E84" s="476"/>
      <c r="F84" s="476"/>
      <c r="G84" s="476"/>
      <c r="H84" s="476"/>
      <c r="I84" s="475"/>
      <c r="J84" s="472"/>
      <c r="K84" s="498"/>
      <c r="L84" s="498"/>
      <c r="M84" s="498"/>
      <c r="N84" s="498"/>
      <c r="O84" s="498"/>
      <c r="P84" s="498"/>
      <c r="Q84" s="498"/>
      <c r="R84" s="498"/>
      <c r="S84" s="498"/>
      <c r="T84" s="469"/>
      <c r="U84" s="472"/>
      <c r="V84" s="472"/>
      <c r="W84" s="472"/>
      <c r="X84" s="472"/>
      <c r="Y84" s="472"/>
      <c r="Z84" s="472"/>
    </row>
    <row r="85" spans="1:26" ht="52.5" customHeight="1" x14ac:dyDescent="0.25">
      <c r="A85" s="477"/>
      <c r="B85" s="478"/>
      <c r="C85" s="478"/>
      <c r="D85" s="479"/>
      <c r="E85" s="479"/>
      <c r="F85" s="479"/>
      <c r="G85" s="479"/>
      <c r="H85" s="479"/>
      <c r="I85" s="479"/>
      <c r="J85" s="480"/>
      <c r="K85" s="491"/>
      <c r="L85" s="491"/>
      <c r="M85" s="491"/>
      <c r="N85" s="491"/>
      <c r="O85" s="491"/>
      <c r="P85" s="491"/>
      <c r="Q85" s="491"/>
      <c r="R85" s="491"/>
      <c r="S85" s="491"/>
      <c r="T85" s="481"/>
      <c r="U85" s="480"/>
      <c r="V85" s="480"/>
      <c r="W85" s="480"/>
      <c r="X85" s="480"/>
      <c r="Y85" s="480"/>
      <c r="Z85" s="480"/>
    </row>
    <row r="86" spans="1:26" ht="46.5" customHeight="1" x14ac:dyDescent="0.25">
      <c r="A86" s="482"/>
      <c r="B86" s="483"/>
      <c r="C86" s="483"/>
      <c r="D86" s="483"/>
      <c r="E86" s="483"/>
      <c r="F86" s="483"/>
      <c r="G86" s="483"/>
      <c r="H86" s="483"/>
      <c r="I86" s="483"/>
      <c r="J86" s="484"/>
      <c r="K86" s="491"/>
      <c r="L86" s="491"/>
      <c r="M86" s="491"/>
      <c r="N86" s="491"/>
      <c r="O86" s="491"/>
      <c r="P86" s="491"/>
      <c r="Q86" s="491"/>
      <c r="R86" s="491"/>
      <c r="S86" s="491"/>
      <c r="T86" s="485"/>
      <c r="U86" s="484"/>
      <c r="V86" s="484"/>
      <c r="W86" s="484"/>
      <c r="X86" s="484"/>
      <c r="Y86" s="484"/>
      <c r="Z86" s="484"/>
    </row>
    <row r="87" spans="1:26" ht="24.75" customHeight="1" x14ac:dyDescent="0.25">
      <c r="A87" s="486"/>
      <c r="B87" s="487"/>
      <c r="C87" s="487"/>
      <c r="D87" s="487"/>
      <c r="E87" s="487"/>
      <c r="F87" s="487"/>
      <c r="G87" s="487"/>
      <c r="H87" s="487"/>
      <c r="I87" s="487"/>
      <c r="J87" s="472"/>
      <c r="K87" s="469"/>
      <c r="L87" s="469"/>
      <c r="M87" s="469"/>
      <c r="N87" s="469"/>
      <c r="O87" s="469"/>
      <c r="P87" s="469"/>
      <c r="Q87" s="469"/>
      <c r="R87" s="469"/>
      <c r="S87" s="469"/>
      <c r="T87" s="469"/>
      <c r="U87" s="472"/>
      <c r="V87" s="472"/>
      <c r="W87" s="472"/>
      <c r="X87" s="472"/>
      <c r="Y87" s="472"/>
      <c r="Z87" s="472"/>
    </row>
    <row r="88" spans="1:26" ht="24" customHeight="1" x14ac:dyDescent="0.25">
      <c r="A88" s="495"/>
      <c r="B88" s="496"/>
      <c r="C88" s="496"/>
      <c r="D88" s="496"/>
      <c r="E88" s="496"/>
      <c r="F88" s="496"/>
      <c r="G88" s="496"/>
      <c r="H88" s="496"/>
      <c r="I88" s="496"/>
      <c r="J88" s="497"/>
      <c r="K88" s="471"/>
      <c r="L88" s="471"/>
      <c r="M88" s="471"/>
      <c r="N88" s="471"/>
      <c r="O88" s="471"/>
      <c r="P88" s="471"/>
      <c r="Q88" s="471"/>
      <c r="R88" s="471"/>
      <c r="S88" s="471"/>
      <c r="T88" s="498"/>
      <c r="U88" s="497"/>
      <c r="V88" s="497"/>
      <c r="W88" s="497"/>
      <c r="X88" s="497"/>
      <c r="Y88" s="497"/>
      <c r="Z88" s="497"/>
    </row>
    <row r="89" spans="1:26" ht="24" customHeight="1" x14ac:dyDescent="0.25">
      <c r="A89" s="499"/>
      <c r="B89" s="496"/>
      <c r="C89" s="496"/>
      <c r="D89" s="496"/>
      <c r="E89" s="496"/>
      <c r="F89" s="496"/>
      <c r="G89" s="496"/>
      <c r="H89" s="496"/>
      <c r="I89" s="496"/>
      <c r="J89" s="497"/>
      <c r="K89" s="469"/>
      <c r="L89" s="469"/>
      <c r="M89" s="469"/>
      <c r="N89" s="469"/>
      <c r="O89" s="469"/>
      <c r="P89" s="469"/>
      <c r="Q89" s="469"/>
      <c r="R89" s="469"/>
      <c r="S89" s="469"/>
      <c r="T89" s="498"/>
      <c r="U89" s="497"/>
      <c r="V89" s="497"/>
      <c r="W89" s="497"/>
      <c r="X89" s="497"/>
      <c r="Y89" s="497"/>
      <c r="Z89" s="497"/>
    </row>
    <row r="90" spans="1:26" ht="9" customHeight="1" x14ac:dyDescent="0.25">
      <c r="A90" s="500"/>
      <c r="B90" s="501"/>
      <c r="C90" s="501"/>
      <c r="D90" s="501"/>
      <c r="E90" s="501"/>
      <c r="F90" s="501"/>
      <c r="G90" s="501"/>
      <c r="H90" s="501"/>
      <c r="I90" s="501"/>
      <c r="J90" s="490"/>
      <c r="K90" s="469"/>
      <c r="L90" s="469"/>
      <c r="M90" s="469"/>
      <c r="N90" s="469"/>
      <c r="O90" s="469"/>
      <c r="P90" s="469"/>
      <c r="Q90" s="469"/>
      <c r="R90" s="469"/>
      <c r="S90" s="469"/>
      <c r="T90" s="491"/>
      <c r="U90" s="490"/>
      <c r="V90" s="490"/>
      <c r="W90" s="490"/>
      <c r="X90" s="490"/>
      <c r="Y90" s="490"/>
      <c r="Z90" s="490"/>
    </row>
    <row r="91" spans="1:26" ht="24" customHeight="1" x14ac:dyDescent="0.25">
      <c r="A91" s="502"/>
      <c r="B91" s="501"/>
      <c r="C91" s="501"/>
      <c r="D91" s="501"/>
      <c r="E91" s="501"/>
      <c r="F91" s="501"/>
      <c r="G91" s="501"/>
      <c r="H91" s="501"/>
      <c r="I91" s="501"/>
      <c r="J91" s="497"/>
      <c r="K91" s="469"/>
      <c r="L91" s="469"/>
      <c r="M91" s="469"/>
      <c r="N91" s="469"/>
      <c r="O91" s="469"/>
      <c r="P91" s="469"/>
      <c r="Q91" s="469"/>
      <c r="R91" s="469"/>
      <c r="S91" s="469"/>
      <c r="T91" s="498"/>
      <c r="U91" s="497"/>
      <c r="V91" s="497"/>
      <c r="W91" s="497"/>
      <c r="X91" s="497"/>
      <c r="Y91" s="497"/>
      <c r="Z91" s="497"/>
    </row>
    <row r="92" spans="1:26" ht="24" customHeight="1" x14ac:dyDescent="0.25">
      <c r="A92" s="500"/>
      <c r="B92" s="501"/>
      <c r="C92" s="501"/>
      <c r="D92" s="501"/>
      <c r="E92" s="501"/>
      <c r="F92" s="501"/>
      <c r="G92" s="501"/>
      <c r="H92" s="501"/>
      <c r="I92" s="501"/>
      <c r="J92" s="497"/>
      <c r="K92" s="481"/>
      <c r="L92" s="481"/>
      <c r="M92" s="481"/>
      <c r="N92" s="481"/>
      <c r="O92" s="481"/>
      <c r="P92" s="481"/>
      <c r="Q92" s="481"/>
      <c r="R92" s="481"/>
      <c r="S92" s="481"/>
      <c r="T92" s="498"/>
      <c r="U92" s="497"/>
      <c r="V92" s="497"/>
      <c r="W92" s="497"/>
      <c r="X92" s="497"/>
      <c r="Y92" s="497"/>
      <c r="Z92" s="497"/>
    </row>
    <row r="93" spans="1:26" ht="9" customHeight="1" x14ac:dyDescent="0.25">
      <c r="A93" s="500"/>
      <c r="B93" s="501"/>
      <c r="C93" s="501"/>
      <c r="D93" s="501"/>
      <c r="E93" s="501"/>
      <c r="F93" s="501"/>
      <c r="G93" s="501"/>
      <c r="H93" s="501"/>
      <c r="I93" s="501"/>
      <c r="J93" s="497"/>
      <c r="K93" s="485"/>
      <c r="L93" s="485"/>
      <c r="M93" s="485"/>
      <c r="N93" s="485"/>
      <c r="O93" s="485"/>
      <c r="P93" s="485"/>
      <c r="Q93" s="485"/>
      <c r="R93" s="485"/>
      <c r="S93" s="485"/>
      <c r="T93" s="498"/>
      <c r="U93" s="497"/>
      <c r="V93" s="497"/>
      <c r="W93" s="497"/>
      <c r="X93" s="497"/>
      <c r="Y93" s="497"/>
      <c r="Z93" s="497"/>
    </row>
    <row r="94" spans="1:26" ht="24" customHeight="1" x14ac:dyDescent="0.25">
      <c r="A94" s="502"/>
      <c r="B94" s="501"/>
      <c r="C94" s="501"/>
      <c r="D94" s="501"/>
      <c r="E94" s="501"/>
      <c r="F94" s="501"/>
      <c r="G94" s="501"/>
      <c r="H94" s="501"/>
      <c r="I94" s="501"/>
      <c r="J94" s="497"/>
      <c r="K94" s="469"/>
      <c r="L94" s="469"/>
      <c r="M94" s="469"/>
      <c r="N94" s="469"/>
      <c r="O94" s="469"/>
      <c r="P94" s="469"/>
      <c r="Q94" s="469"/>
      <c r="R94" s="469"/>
      <c r="S94" s="469"/>
      <c r="T94" s="498"/>
      <c r="U94" s="497"/>
      <c r="V94" s="497"/>
      <c r="W94" s="497"/>
      <c r="X94" s="497"/>
      <c r="Y94" s="497"/>
      <c r="Z94" s="497"/>
    </row>
    <row r="95" spans="1:26" ht="24" customHeight="1" x14ac:dyDescent="0.25">
      <c r="A95" s="500"/>
      <c r="B95" s="501"/>
      <c r="C95" s="501"/>
      <c r="D95" s="501"/>
      <c r="E95" s="501"/>
      <c r="F95" s="501"/>
      <c r="G95" s="501"/>
      <c r="H95" s="501"/>
      <c r="I95" s="501"/>
      <c r="J95" s="497"/>
      <c r="K95" s="498"/>
      <c r="L95" s="498"/>
      <c r="M95" s="498"/>
      <c r="N95" s="498"/>
      <c r="O95" s="498"/>
      <c r="P95" s="498"/>
      <c r="Q95" s="498"/>
      <c r="R95" s="498"/>
      <c r="S95" s="498"/>
      <c r="T95" s="498"/>
      <c r="U95" s="497"/>
      <c r="V95" s="497"/>
      <c r="W95" s="497"/>
      <c r="X95" s="497"/>
      <c r="Y95" s="497"/>
      <c r="Z95" s="497"/>
    </row>
    <row r="96" spans="1:26" ht="9" customHeight="1" x14ac:dyDescent="0.25">
      <c r="A96" s="500"/>
      <c r="B96" s="501"/>
      <c r="C96" s="501"/>
      <c r="D96" s="501"/>
      <c r="E96" s="501"/>
      <c r="F96" s="501"/>
      <c r="G96" s="501"/>
      <c r="H96" s="501"/>
      <c r="I96" s="501"/>
      <c r="J96" s="497"/>
      <c r="K96" s="498"/>
      <c r="L96" s="498"/>
      <c r="M96" s="498"/>
      <c r="N96" s="498"/>
      <c r="O96" s="498"/>
      <c r="P96" s="498"/>
      <c r="Q96" s="498"/>
      <c r="R96" s="498"/>
      <c r="S96" s="498"/>
      <c r="T96" s="498"/>
      <c r="U96" s="497"/>
      <c r="V96" s="497"/>
      <c r="W96" s="497"/>
      <c r="X96" s="497"/>
      <c r="Y96" s="497"/>
      <c r="Z96" s="497"/>
    </row>
    <row r="97" spans="1:26" ht="24" customHeight="1" x14ac:dyDescent="0.25">
      <c r="A97" s="502"/>
      <c r="B97" s="501"/>
      <c r="C97" s="501"/>
      <c r="D97" s="501"/>
      <c r="E97" s="501"/>
      <c r="F97" s="501"/>
      <c r="G97" s="501"/>
      <c r="H97" s="501"/>
      <c r="I97" s="501"/>
      <c r="J97" s="497"/>
      <c r="K97" s="491"/>
      <c r="L97" s="491"/>
      <c r="M97" s="491"/>
      <c r="N97" s="491"/>
      <c r="O97" s="491"/>
      <c r="P97" s="491"/>
      <c r="Q97" s="491"/>
      <c r="R97" s="491"/>
      <c r="S97" s="491"/>
      <c r="T97" s="498"/>
      <c r="U97" s="497"/>
      <c r="V97" s="497"/>
      <c r="W97" s="497"/>
      <c r="X97" s="497"/>
      <c r="Y97" s="497"/>
      <c r="Z97" s="497"/>
    </row>
    <row r="98" spans="1:26" ht="24" customHeight="1" x14ac:dyDescent="0.25">
      <c r="A98" s="500"/>
      <c r="B98" s="501"/>
      <c r="C98" s="501"/>
      <c r="D98" s="501"/>
      <c r="E98" s="501"/>
      <c r="F98" s="501"/>
      <c r="G98" s="501"/>
      <c r="H98" s="501"/>
      <c r="I98" s="501"/>
      <c r="J98" s="497"/>
      <c r="K98" s="498"/>
      <c r="L98" s="498"/>
      <c r="M98" s="498"/>
      <c r="N98" s="498"/>
      <c r="O98" s="498"/>
      <c r="P98" s="498"/>
      <c r="Q98" s="498"/>
      <c r="R98" s="498"/>
      <c r="S98" s="498"/>
      <c r="T98" s="498"/>
      <c r="U98" s="497"/>
      <c r="V98" s="497"/>
      <c r="W98" s="497"/>
      <c r="X98" s="497"/>
      <c r="Y98" s="497"/>
      <c r="Z98" s="497"/>
    </row>
    <row r="99" spans="1:26" ht="9" customHeight="1" x14ac:dyDescent="0.25">
      <c r="A99" s="500"/>
      <c r="B99" s="501"/>
      <c r="C99" s="501"/>
      <c r="D99" s="501"/>
      <c r="E99" s="501"/>
      <c r="F99" s="501"/>
      <c r="G99" s="501"/>
      <c r="H99" s="501"/>
      <c r="I99" s="501"/>
      <c r="J99" s="497"/>
      <c r="K99" s="498"/>
      <c r="L99" s="498"/>
      <c r="M99" s="498"/>
      <c r="N99" s="498"/>
      <c r="O99" s="498"/>
      <c r="P99" s="498"/>
      <c r="Q99" s="498"/>
      <c r="R99" s="498"/>
      <c r="S99" s="498"/>
      <c r="T99" s="498"/>
      <c r="U99" s="497"/>
      <c r="V99" s="497"/>
      <c r="W99" s="497"/>
      <c r="X99" s="497"/>
      <c r="Y99" s="497"/>
      <c r="Z99" s="497"/>
    </row>
    <row r="100" spans="1:26" ht="24" customHeight="1" x14ac:dyDescent="0.25">
      <c r="A100" s="502"/>
      <c r="B100" s="501"/>
      <c r="C100" s="501"/>
      <c r="D100" s="501"/>
      <c r="E100" s="501"/>
      <c r="F100" s="501"/>
      <c r="G100" s="501"/>
      <c r="H100" s="501"/>
      <c r="J100" s="497"/>
      <c r="K100" s="498"/>
      <c r="L100" s="498"/>
      <c r="M100" s="498"/>
      <c r="N100" s="498"/>
      <c r="O100" s="498"/>
      <c r="P100" s="498"/>
      <c r="Q100" s="498"/>
      <c r="R100" s="498"/>
      <c r="S100" s="498"/>
      <c r="T100" s="498"/>
      <c r="U100" s="497"/>
      <c r="V100" s="497"/>
      <c r="W100" s="497"/>
      <c r="X100" s="497"/>
      <c r="Y100" s="497"/>
      <c r="Z100" s="497"/>
    </row>
    <row r="101" spans="1:26" ht="24" customHeight="1" x14ac:dyDescent="0.25">
      <c r="A101" s="500"/>
      <c r="B101" s="501"/>
      <c r="C101" s="501"/>
      <c r="D101" s="501"/>
      <c r="E101" s="501"/>
      <c r="F101" s="501"/>
      <c r="G101" s="501"/>
      <c r="H101" s="501"/>
      <c r="I101" s="501"/>
      <c r="J101" s="497"/>
      <c r="K101" s="498"/>
      <c r="L101" s="498"/>
      <c r="M101" s="498"/>
      <c r="N101" s="498"/>
      <c r="O101" s="498"/>
      <c r="P101" s="498"/>
      <c r="Q101" s="498"/>
      <c r="R101" s="498"/>
      <c r="S101" s="498"/>
      <c r="T101" s="498"/>
      <c r="U101" s="497"/>
      <c r="V101" s="497"/>
      <c r="W101" s="497"/>
      <c r="X101" s="497"/>
      <c r="Y101" s="497"/>
      <c r="Z101" s="497"/>
    </row>
    <row r="102" spans="1:26" ht="9" customHeight="1" x14ac:dyDescent="0.25">
      <c r="A102" s="500"/>
      <c r="B102" s="501"/>
      <c r="C102" s="501"/>
      <c r="D102" s="501"/>
      <c r="E102" s="501"/>
      <c r="F102" s="501"/>
      <c r="G102" s="501"/>
      <c r="H102" s="501"/>
      <c r="I102" s="501"/>
      <c r="J102" s="497"/>
      <c r="K102" s="498"/>
      <c r="L102" s="498"/>
      <c r="M102" s="498"/>
      <c r="N102" s="498"/>
      <c r="O102" s="498"/>
      <c r="P102" s="498"/>
      <c r="Q102" s="498"/>
      <c r="R102" s="498"/>
      <c r="S102" s="498"/>
      <c r="T102" s="498"/>
      <c r="U102" s="497"/>
      <c r="V102" s="497"/>
      <c r="W102" s="497"/>
      <c r="X102" s="497"/>
      <c r="Y102" s="497"/>
      <c r="Z102" s="497"/>
    </row>
    <row r="103" spans="1:26" ht="24" customHeight="1" x14ac:dyDescent="0.25">
      <c r="A103" s="502"/>
      <c r="B103" s="501"/>
      <c r="C103" s="501"/>
      <c r="D103" s="501"/>
      <c r="E103" s="501"/>
      <c r="F103" s="501"/>
      <c r="G103" s="501"/>
      <c r="H103" s="501"/>
      <c r="I103" s="501"/>
      <c r="J103" s="497"/>
      <c r="K103" s="498"/>
      <c r="L103" s="498"/>
      <c r="M103" s="498"/>
      <c r="N103" s="498"/>
      <c r="O103" s="498"/>
      <c r="P103" s="498"/>
      <c r="Q103" s="498"/>
      <c r="R103" s="498"/>
      <c r="S103" s="498"/>
      <c r="T103" s="498"/>
      <c r="U103" s="497"/>
      <c r="V103" s="497"/>
      <c r="W103" s="497"/>
      <c r="X103" s="497"/>
      <c r="Y103" s="497"/>
      <c r="Z103" s="497"/>
    </row>
    <row r="104" spans="1:26" ht="24" customHeight="1" x14ac:dyDescent="0.25">
      <c r="A104" s="500"/>
      <c r="B104" s="501"/>
      <c r="C104" s="501"/>
      <c r="D104" s="501"/>
      <c r="E104" s="501"/>
      <c r="F104" s="501"/>
      <c r="G104" s="501"/>
      <c r="H104" s="501"/>
      <c r="I104" s="501"/>
      <c r="J104" s="497"/>
      <c r="K104" s="498"/>
      <c r="L104" s="498"/>
      <c r="M104" s="498"/>
      <c r="N104" s="498"/>
      <c r="O104" s="498"/>
      <c r="P104" s="498"/>
      <c r="Q104" s="498"/>
      <c r="R104" s="498"/>
      <c r="S104" s="498"/>
      <c r="T104" s="498"/>
      <c r="U104" s="497"/>
      <c r="V104" s="497"/>
      <c r="W104" s="497"/>
      <c r="X104" s="497"/>
      <c r="Y104" s="497"/>
      <c r="Z104" s="497"/>
    </row>
    <row r="105" spans="1:26" ht="9" customHeight="1" x14ac:dyDescent="0.25">
      <c r="A105" s="500"/>
      <c r="B105" s="501"/>
      <c r="C105" s="501"/>
      <c r="D105" s="501"/>
      <c r="E105" s="501"/>
      <c r="F105" s="501"/>
      <c r="G105" s="501"/>
      <c r="H105" s="501"/>
      <c r="I105" s="501"/>
      <c r="J105" s="497"/>
      <c r="K105" s="498"/>
      <c r="L105" s="498"/>
      <c r="M105" s="498"/>
      <c r="N105" s="498"/>
      <c r="O105" s="498"/>
      <c r="P105" s="498"/>
      <c r="Q105" s="498"/>
      <c r="R105" s="498"/>
      <c r="S105" s="498"/>
      <c r="T105" s="498"/>
      <c r="U105" s="497"/>
      <c r="V105" s="497"/>
      <c r="W105" s="497"/>
      <c r="X105" s="497"/>
      <c r="Y105" s="497"/>
      <c r="Z105" s="497"/>
    </row>
    <row r="106" spans="1:26" ht="24" customHeight="1" x14ac:dyDescent="0.25">
      <c r="A106" s="502"/>
      <c r="B106" s="501"/>
      <c r="C106" s="501"/>
      <c r="D106" s="501"/>
      <c r="E106" s="501"/>
      <c r="F106" s="501"/>
      <c r="G106" s="501"/>
      <c r="H106" s="501"/>
      <c r="I106" s="501"/>
      <c r="J106" s="497"/>
      <c r="K106" s="498"/>
      <c r="L106" s="498"/>
      <c r="M106" s="498"/>
      <c r="N106" s="498"/>
      <c r="O106" s="498"/>
      <c r="P106" s="498"/>
      <c r="Q106" s="498"/>
      <c r="R106" s="498"/>
      <c r="S106" s="498"/>
      <c r="T106" s="498"/>
      <c r="U106" s="497"/>
      <c r="V106" s="497"/>
      <c r="W106" s="497"/>
      <c r="X106" s="497"/>
      <c r="Y106" s="497"/>
      <c r="Z106" s="497"/>
    </row>
    <row r="107" spans="1:26" ht="24" customHeight="1" x14ac:dyDescent="0.25">
      <c r="A107" s="500"/>
      <c r="B107" s="501"/>
      <c r="C107" s="501"/>
      <c r="D107" s="501"/>
      <c r="E107" s="501"/>
      <c r="F107" s="501"/>
      <c r="G107" s="501"/>
      <c r="H107" s="501"/>
      <c r="I107" s="501"/>
      <c r="J107" s="497"/>
      <c r="K107" s="498"/>
      <c r="L107" s="498"/>
      <c r="M107" s="498"/>
      <c r="N107" s="498"/>
      <c r="O107" s="498"/>
      <c r="P107" s="498"/>
      <c r="Q107" s="498"/>
      <c r="R107" s="498"/>
      <c r="S107" s="498"/>
      <c r="T107" s="498"/>
      <c r="U107" s="497"/>
      <c r="V107" s="497"/>
      <c r="W107" s="497"/>
      <c r="X107" s="497"/>
      <c r="Y107" s="497"/>
      <c r="Z107" s="497"/>
    </row>
    <row r="108" spans="1:26" ht="9" customHeight="1" x14ac:dyDescent="0.25">
      <c r="A108" s="500"/>
      <c r="B108" s="501"/>
      <c r="C108" s="501"/>
      <c r="D108" s="501"/>
      <c r="E108" s="501"/>
      <c r="F108" s="501"/>
      <c r="G108" s="501"/>
      <c r="H108" s="501"/>
      <c r="I108" s="501"/>
      <c r="J108" s="497"/>
      <c r="K108" s="498"/>
      <c r="L108" s="498"/>
      <c r="M108" s="498"/>
      <c r="N108" s="498"/>
      <c r="O108" s="498"/>
      <c r="P108" s="498"/>
      <c r="Q108" s="498"/>
      <c r="R108" s="498"/>
      <c r="S108" s="498"/>
      <c r="T108" s="498"/>
      <c r="U108" s="497"/>
      <c r="V108" s="497"/>
      <c r="W108" s="497"/>
      <c r="X108" s="497"/>
      <c r="Y108" s="497"/>
      <c r="Z108" s="497"/>
    </row>
    <row r="109" spans="1:26" ht="24" customHeight="1" x14ac:dyDescent="0.25">
      <c r="A109" s="502"/>
      <c r="B109" s="501"/>
      <c r="C109" s="501"/>
      <c r="D109" s="501"/>
      <c r="E109" s="501"/>
      <c r="F109" s="501"/>
      <c r="G109" s="501"/>
      <c r="H109" s="501"/>
      <c r="I109" s="501"/>
      <c r="J109" s="497"/>
      <c r="K109" s="498"/>
      <c r="L109" s="498"/>
      <c r="M109" s="498"/>
      <c r="N109" s="498"/>
      <c r="O109" s="498"/>
      <c r="P109" s="498"/>
      <c r="Q109" s="498"/>
      <c r="R109" s="498"/>
      <c r="S109" s="498"/>
      <c r="T109" s="498"/>
      <c r="U109" s="497"/>
      <c r="V109" s="497"/>
      <c r="W109" s="497"/>
      <c r="X109" s="497"/>
      <c r="Y109" s="497"/>
      <c r="Z109" s="497"/>
    </row>
    <row r="110" spans="1:26" ht="24" customHeight="1" x14ac:dyDescent="0.25">
      <c r="A110" s="500"/>
      <c r="B110" s="501"/>
      <c r="C110" s="501"/>
      <c r="D110" s="501"/>
      <c r="E110" s="501"/>
      <c r="F110" s="501"/>
      <c r="G110" s="501"/>
      <c r="H110" s="501"/>
      <c r="I110" s="501"/>
      <c r="J110" s="497"/>
      <c r="K110" s="498"/>
      <c r="L110" s="498"/>
      <c r="M110" s="498"/>
      <c r="N110" s="498"/>
      <c r="O110" s="498"/>
      <c r="P110" s="498"/>
      <c r="Q110" s="498"/>
      <c r="R110" s="498"/>
      <c r="S110" s="498"/>
      <c r="T110" s="498"/>
      <c r="U110" s="497"/>
      <c r="V110" s="497"/>
      <c r="W110" s="497"/>
      <c r="X110" s="497"/>
      <c r="Y110" s="497"/>
      <c r="Z110" s="497"/>
    </row>
    <row r="111" spans="1:26" ht="9" customHeight="1" x14ac:dyDescent="0.25">
      <c r="A111" s="500"/>
      <c r="B111" s="501"/>
      <c r="C111" s="501"/>
      <c r="D111" s="501"/>
      <c r="E111" s="501"/>
      <c r="F111" s="501"/>
      <c r="G111" s="501"/>
      <c r="H111" s="501"/>
      <c r="I111" s="501"/>
      <c r="J111" s="490"/>
      <c r="K111" s="498"/>
      <c r="L111" s="498"/>
      <c r="M111" s="498"/>
      <c r="N111" s="498"/>
      <c r="O111" s="498"/>
      <c r="P111" s="498"/>
      <c r="Q111" s="498"/>
      <c r="R111" s="498"/>
      <c r="S111" s="498"/>
      <c r="T111" s="491"/>
      <c r="U111" s="490"/>
      <c r="V111" s="490"/>
      <c r="W111" s="490"/>
      <c r="X111" s="490"/>
      <c r="Y111" s="490"/>
      <c r="Z111" s="490"/>
    </row>
    <row r="112" spans="1:26" ht="46.5" customHeight="1" x14ac:dyDescent="0.25">
      <c r="A112" s="502"/>
      <c r="B112" s="501"/>
      <c r="C112" s="501"/>
      <c r="D112" s="501"/>
      <c r="E112" s="501"/>
      <c r="F112" s="501"/>
      <c r="G112" s="501"/>
      <c r="H112" s="501"/>
      <c r="I112" s="501"/>
      <c r="J112" s="497"/>
      <c r="K112" s="498"/>
      <c r="L112" s="498"/>
      <c r="M112" s="498"/>
      <c r="N112" s="498"/>
      <c r="O112" s="498"/>
      <c r="P112" s="498"/>
      <c r="Q112" s="498"/>
      <c r="R112" s="498"/>
      <c r="S112" s="498"/>
      <c r="T112" s="498"/>
      <c r="U112" s="497"/>
      <c r="V112" s="497"/>
      <c r="W112" s="497"/>
      <c r="X112" s="497"/>
      <c r="Y112" s="497"/>
      <c r="Z112" s="497"/>
    </row>
    <row r="113" spans="1:26" ht="24" customHeight="1" x14ac:dyDescent="0.25">
      <c r="A113" s="500"/>
      <c r="B113" s="501"/>
      <c r="C113" s="501"/>
      <c r="D113" s="501"/>
      <c r="E113" s="501"/>
      <c r="F113" s="501"/>
      <c r="G113" s="501"/>
      <c r="H113" s="501"/>
      <c r="I113" s="501"/>
      <c r="J113" s="497"/>
      <c r="K113" s="498"/>
      <c r="L113" s="498"/>
      <c r="M113" s="498"/>
      <c r="N113" s="498"/>
      <c r="O113" s="498"/>
      <c r="P113" s="498"/>
      <c r="Q113" s="498"/>
      <c r="R113" s="498"/>
      <c r="S113" s="498"/>
      <c r="T113" s="498"/>
      <c r="U113" s="497"/>
      <c r="V113" s="497"/>
      <c r="W113" s="497"/>
      <c r="X113" s="497"/>
      <c r="Y113" s="497"/>
      <c r="Z113" s="497"/>
    </row>
    <row r="114" spans="1:26" ht="9" customHeight="1" x14ac:dyDescent="0.25">
      <c r="A114" s="500"/>
      <c r="B114" s="505"/>
      <c r="C114" s="505"/>
      <c r="D114" s="505"/>
      <c r="E114" s="505"/>
      <c r="F114" s="505"/>
      <c r="G114" s="505"/>
      <c r="H114" s="505"/>
      <c r="I114" s="505"/>
      <c r="J114" s="490"/>
      <c r="K114" s="498"/>
      <c r="L114" s="498"/>
      <c r="M114" s="498"/>
      <c r="N114" s="498"/>
      <c r="O114" s="498"/>
      <c r="P114" s="498"/>
      <c r="Q114" s="498"/>
      <c r="R114" s="498"/>
      <c r="S114" s="498"/>
      <c r="T114" s="491"/>
      <c r="U114" s="490"/>
      <c r="V114" s="490"/>
      <c r="W114" s="490"/>
      <c r="X114" s="490"/>
      <c r="Y114" s="490"/>
      <c r="Z114" s="490"/>
    </row>
    <row r="115" spans="1:26" ht="9" customHeight="1" x14ac:dyDescent="0.25">
      <c r="A115" s="493"/>
      <c r="B115" s="504"/>
      <c r="C115" s="504"/>
      <c r="D115" s="504"/>
      <c r="E115" s="504"/>
      <c r="F115" s="504"/>
      <c r="G115" s="504"/>
      <c r="H115" s="504"/>
      <c r="I115" s="504"/>
      <c r="J115" s="490"/>
      <c r="K115" s="498"/>
      <c r="L115" s="498"/>
      <c r="M115" s="498"/>
      <c r="N115" s="498"/>
      <c r="O115" s="498"/>
      <c r="P115" s="498"/>
      <c r="Q115" s="498"/>
      <c r="R115" s="498"/>
      <c r="S115" s="498"/>
      <c r="T115" s="491"/>
      <c r="U115" s="490"/>
      <c r="V115" s="490"/>
      <c r="W115" s="490"/>
      <c r="X115" s="490"/>
      <c r="Y115" s="490"/>
      <c r="Z115" s="490"/>
    </row>
    <row r="116" spans="1:26" ht="12" customHeight="1" x14ac:dyDescent="0.25">
      <c r="A116" s="467"/>
      <c r="B116" s="467"/>
      <c r="C116" s="467"/>
      <c r="D116" s="467"/>
      <c r="E116" s="467"/>
      <c r="F116" s="467"/>
      <c r="G116" s="467"/>
      <c r="H116" s="467"/>
      <c r="I116" s="467"/>
      <c r="J116" s="467"/>
      <c r="K116" s="498"/>
      <c r="L116" s="498"/>
      <c r="M116" s="498"/>
      <c r="N116" s="498"/>
      <c r="O116" s="498"/>
      <c r="P116" s="498"/>
      <c r="Q116" s="498"/>
      <c r="R116" s="498"/>
      <c r="S116" s="498"/>
      <c r="T116" s="469"/>
      <c r="U116" s="467"/>
      <c r="V116" s="467"/>
      <c r="W116" s="467"/>
      <c r="X116" s="467"/>
      <c r="Y116" s="467"/>
      <c r="Z116" s="467"/>
    </row>
    <row r="117" spans="1:26" ht="22.5" customHeight="1" x14ac:dyDescent="0.25">
      <c r="A117" s="671"/>
      <c r="B117" s="672"/>
      <c r="C117" s="672"/>
      <c r="D117" s="672"/>
      <c r="E117" s="672"/>
      <c r="F117" s="672"/>
      <c r="G117" s="672"/>
      <c r="H117" s="672"/>
      <c r="I117" s="672"/>
      <c r="J117" s="470"/>
      <c r="K117" s="498"/>
      <c r="L117" s="498"/>
      <c r="M117" s="498"/>
      <c r="N117" s="498"/>
      <c r="O117" s="498"/>
      <c r="P117" s="498"/>
      <c r="Q117" s="498"/>
      <c r="R117" s="498"/>
      <c r="S117" s="498"/>
      <c r="T117" s="471"/>
      <c r="U117" s="470"/>
      <c r="V117" s="470"/>
      <c r="W117" s="470"/>
      <c r="X117" s="470"/>
      <c r="Y117" s="470"/>
      <c r="Z117" s="470"/>
    </row>
    <row r="118" spans="1:26" ht="22.5" customHeight="1" x14ac:dyDescent="0.25">
      <c r="A118" s="673"/>
      <c r="B118" s="672"/>
      <c r="C118" s="672"/>
      <c r="D118" s="672"/>
      <c r="E118" s="672"/>
      <c r="F118" s="672"/>
      <c r="G118" s="672"/>
      <c r="H118" s="672"/>
      <c r="I118" s="672"/>
      <c r="J118" s="472"/>
      <c r="K118" s="491"/>
      <c r="L118" s="491"/>
      <c r="M118" s="491"/>
      <c r="N118" s="491"/>
      <c r="O118" s="491"/>
      <c r="P118" s="491"/>
      <c r="Q118" s="491"/>
      <c r="R118" s="491"/>
      <c r="S118" s="491"/>
      <c r="T118" s="469"/>
      <c r="U118" s="472"/>
      <c r="V118" s="472"/>
      <c r="W118" s="472"/>
      <c r="X118" s="472"/>
      <c r="Y118" s="472"/>
      <c r="Z118" s="472"/>
    </row>
    <row r="119" spans="1:26" ht="12" customHeight="1" x14ac:dyDescent="0.25">
      <c r="A119" s="472"/>
      <c r="B119" s="474"/>
      <c r="C119" s="474"/>
      <c r="D119" s="474"/>
      <c r="E119" s="474"/>
      <c r="F119" s="474"/>
      <c r="G119" s="474"/>
      <c r="H119" s="474"/>
      <c r="I119" s="472"/>
      <c r="J119" s="472"/>
      <c r="K119" s="498"/>
      <c r="L119" s="498"/>
      <c r="M119" s="498"/>
      <c r="N119" s="498"/>
      <c r="O119" s="498"/>
      <c r="P119" s="498"/>
      <c r="Q119" s="498"/>
      <c r="R119" s="498"/>
      <c r="S119" s="498"/>
      <c r="T119" s="469"/>
      <c r="U119" s="472"/>
      <c r="V119" s="472"/>
      <c r="W119" s="472"/>
      <c r="X119" s="472"/>
      <c r="Y119" s="472"/>
      <c r="Z119" s="472"/>
    </row>
    <row r="120" spans="1:26" ht="10.5" customHeight="1" x14ac:dyDescent="0.25">
      <c r="A120" s="475"/>
      <c r="B120" s="476"/>
      <c r="C120" s="476"/>
      <c r="D120" s="476"/>
      <c r="E120" s="476"/>
      <c r="F120" s="476"/>
      <c r="G120" s="476"/>
      <c r="H120" s="476"/>
      <c r="I120" s="475"/>
      <c r="J120" s="472"/>
      <c r="K120" s="498"/>
      <c r="L120" s="498"/>
      <c r="M120" s="498"/>
      <c r="N120" s="498"/>
      <c r="O120" s="498"/>
      <c r="P120" s="498"/>
      <c r="Q120" s="498"/>
      <c r="R120" s="498"/>
      <c r="S120" s="498"/>
      <c r="T120" s="469"/>
      <c r="U120" s="472"/>
      <c r="V120" s="472"/>
      <c r="W120" s="472"/>
      <c r="X120" s="472"/>
      <c r="Y120" s="472"/>
      <c r="Z120" s="472"/>
    </row>
    <row r="121" spans="1:26" ht="52.5" customHeight="1" x14ac:dyDescent="0.25">
      <c r="A121" s="477"/>
      <c r="B121" s="478"/>
      <c r="C121" s="478"/>
      <c r="D121" s="479"/>
      <c r="E121" s="479"/>
      <c r="F121" s="479"/>
      <c r="G121" s="479"/>
      <c r="H121" s="479"/>
      <c r="I121" s="479"/>
      <c r="J121" s="480"/>
      <c r="K121" s="491"/>
      <c r="L121" s="491"/>
      <c r="M121" s="491"/>
      <c r="N121" s="491"/>
      <c r="O121" s="491"/>
      <c r="P121" s="491"/>
      <c r="Q121" s="491"/>
      <c r="R121" s="491"/>
      <c r="S121" s="491"/>
      <c r="T121" s="481"/>
      <c r="U121" s="480"/>
      <c r="V121" s="480"/>
      <c r="W121" s="480"/>
      <c r="X121" s="480"/>
      <c r="Y121" s="480"/>
      <c r="Z121" s="480"/>
    </row>
    <row r="122" spans="1:26" ht="46.5" customHeight="1" x14ac:dyDescent="0.25">
      <c r="A122" s="482"/>
      <c r="B122" s="483"/>
      <c r="C122" s="483"/>
      <c r="D122" s="483"/>
      <c r="E122" s="483"/>
      <c r="F122" s="483"/>
      <c r="G122" s="483"/>
      <c r="H122" s="483"/>
      <c r="I122" s="483"/>
      <c r="J122" s="484"/>
      <c r="K122" s="491"/>
      <c r="L122" s="491"/>
      <c r="M122" s="491"/>
      <c r="N122" s="491"/>
      <c r="O122" s="491"/>
      <c r="P122" s="491"/>
      <c r="Q122" s="491"/>
      <c r="R122" s="491"/>
      <c r="S122" s="491"/>
      <c r="T122" s="485"/>
      <c r="U122" s="484"/>
      <c r="V122" s="484"/>
      <c r="W122" s="484"/>
      <c r="X122" s="484"/>
      <c r="Y122" s="484"/>
      <c r="Z122" s="484"/>
    </row>
    <row r="123" spans="1:26" ht="24.75" customHeight="1" x14ac:dyDescent="0.25">
      <c r="A123" s="486"/>
      <c r="B123" s="487"/>
      <c r="C123" s="487"/>
      <c r="D123" s="487"/>
      <c r="E123" s="487"/>
      <c r="F123" s="487"/>
      <c r="G123" s="487"/>
      <c r="H123" s="487"/>
      <c r="I123" s="487"/>
      <c r="J123" s="472"/>
      <c r="K123" s="469"/>
      <c r="L123" s="469"/>
      <c r="M123" s="469"/>
      <c r="N123" s="469"/>
      <c r="O123" s="469"/>
      <c r="P123" s="469"/>
      <c r="Q123" s="469"/>
      <c r="R123" s="469"/>
      <c r="S123" s="469"/>
      <c r="T123" s="469"/>
      <c r="U123" s="472"/>
      <c r="V123" s="472"/>
      <c r="W123" s="472"/>
      <c r="X123" s="472"/>
      <c r="Y123" s="472"/>
      <c r="Z123" s="472"/>
    </row>
    <row r="124" spans="1:26" ht="24" customHeight="1" x14ac:dyDescent="0.25">
      <c r="A124" s="495"/>
      <c r="B124" s="496"/>
      <c r="C124" s="496"/>
      <c r="D124" s="496"/>
      <c r="E124" s="496"/>
      <c r="F124" s="496"/>
      <c r="G124" s="496"/>
      <c r="H124" s="496"/>
      <c r="I124" s="496"/>
      <c r="J124" s="497"/>
      <c r="K124" s="471"/>
      <c r="L124" s="471"/>
      <c r="M124" s="471"/>
      <c r="N124" s="471"/>
      <c r="O124" s="471"/>
      <c r="P124" s="471"/>
      <c r="Q124" s="471"/>
      <c r="R124" s="471"/>
      <c r="S124" s="471"/>
      <c r="T124" s="498"/>
      <c r="U124" s="497"/>
      <c r="V124" s="497"/>
      <c r="W124" s="497"/>
      <c r="X124" s="497"/>
      <c r="Y124" s="497"/>
      <c r="Z124" s="497"/>
    </row>
    <row r="125" spans="1:26" ht="24" customHeight="1" x14ac:dyDescent="0.25">
      <c r="A125" s="499"/>
      <c r="B125" s="496"/>
      <c r="C125" s="496"/>
      <c r="D125" s="496"/>
      <c r="E125" s="496"/>
      <c r="F125" s="496"/>
      <c r="G125" s="496"/>
      <c r="H125" s="496"/>
      <c r="I125" s="496"/>
      <c r="J125" s="497"/>
      <c r="K125" s="469"/>
      <c r="L125" s="469"/>
      <c r="M125" s="469"/>
      <c r="N125" s="469"/>
      <c r="O125" s="469"/>
      <c r="P125" s="469"/>
      <c r="Q125" s="469"/>
      <c r="R125" s="469"/>
      <c r="S125" s="469"/>
      <c r="T125" s="498"/>
      <c r="U125" s="497"/>
      <c r="V125" s="497"/>
      <c r="W125" s="497"/>
      <c r="X125" s="497"/>
      <c r="Y125" s="497"/>
      <c r="Z125" s="497"/>
    </row>
    <row r="126" spans="1:26" ht="9" customHeight="1" x14ac:dyDescent="0.25">
      <c r="A126" s="500"/>
      <c r="B126" s="501"/>
      <c r="C126" s="501"/>
      <c r="D126" s="501"/>
      <c r="E126" s="501"/>
      <c r="F126" s="501"/>
      <c r="G126" s="501"/>
      <c r="H126" s="501"/>
      <c r="I126" s="501"/>
      <c r="J126" s="490"/>
      <c r="K126" s="469"/>
      <c r="L126" s="469"/>
      <c r="M126" s="469"/>
      <c r="N126" s="469"/>
      <c r="O126" s="469"/>
      <c r="P126" s="469"/>
      <c r="Q126" s="469"/>
      <c r="R126" s="469"/>
      <c r="S126" s="469"/>
      <c r="T126" s="491"/>
      <c r="U126" s="490"/>
      <c r="V126" s="490"/>
      <c r="W126" s="490"/>
      <c r="X126" s="490"/>
      <c r="Y126" s="490"/>
      <c r="Z126" s="490"/>
    </row>
    <row r="127" spans="1:26" ht="24" customHeight="1" x14ac:dyDescent="0.25">
      <c r="A127" s="502"/>
      <c r="B127" s="501"/>
      <c r="C127" s="501"/>
      <c r="D127" s="501"/>
      <c r="E127" s="501"/>
      <c r="F127" s="501"/>
      <c r="G127" s="501"/>
      <c r="H127" s="501"/>
      <c r="I127" s="501"/>
      <c r="J127" s="497"/>
      <c r="K127" s="469"/>
      <c r="L127" s="469"/>
      <c r="M127" s="469"/>
      <c r="N127" s="469"/>
      <c r="O127" s="469"/>
      <c r="P127" s="469"/>
      <c r="Q127" s="469"/>
      <c r="R127" s="469"/>
      <c r="S127" s="469"/>
      <c r="T127" s="498"/>
      <c r="U127" s="497"/>
      <c r="V127" s="497"/>
      <c r="W127" s="497"/>
      <c r="X127" s="497"/>
      <c r="Y127" s="497"/>
      <c r="Z127" s="497"/>
    </row>
    <row r="128" spans="1:26" ht="24" customHeight="1" x14ac:dyDescent="0.25">
      <c r="A128" s="500"/>
      <c r="B128" s="501"/>
      <c r="C128" s="501"/>
      <c r="D128" s="501"/>
      <c r="E128" s="501"/>
      <c r="F128" s="501"/>
      <c r="G128" s="501"/>
      <c r="H128" s="501"/>
      <c r="I128" s="501"/>
      <c r="J128" s="497"/>
      <c r="K128" s="481"/>
      <c r="L128" s="481"/>
      <c r="M128" s="481"/>
      <c r="N128" s="481"/>
      <c r="O128" s="481"/>
      <c r="P128" s="481"/>
      <c r="Q128" s="481"/>
      <c r="R128" s="481"/>
      <c r="S128" s="481"/>
      <c r="T128" s="498"/>
      <c r="U128" s="497"/>
      <c r="V128" s="497"/>
      <c r="W128" s="497"/>
      <c r="X128" s="497"/>
      <c r="Y128" s="497"/>
      <c r="Z128" s="497"/>
    </row>
    <row r="129" spans="1:26" ht="9" customHeight="1" x14ac:dyDescent="0.25">
      <c r="A129" s="500"/>
      <c r="B129" s="501"/>
      <c r="C129" s="501"/>
      <c r="D129" s="501"/>
      <c r="E129" s="501"/>
      <c r="F129" s="501"/>
      <c r="G129" s="501"/>
      <c r="H129" s="501"/>
      <c r="I129" s="501"/>
      <c r="J129" s="497"/>
      <c r="K129" s="485"/>
      <c r="L129" s="485"/>
      <c r="M129" s="485"/>
      <c r="N129" s="485"/>
      <c r="O129" s="485"/>
      <c r="P129" s="485"/>
      <c r="Q129" s="485"/>
      <c r="R129" s="485"/>
      <c r="S129" s="485"/>
      <c r="T129" s="498"/>
      <c r="U129" s="497"/>
      <c r="V129" s="497"/>
      <c r="W129" s="497"/>
      <c r="X129" s="497"/>
      <c r="Y129" s="497"/>
      <c r="Z129" s="497"/>
    </row>
    <row r="130" spans="1:26" ht="24" customHeight="1" x14ac:dyDescent="0.25">
      <c r="A130" s="502"/>
      <c r="B130" s="501"/>
      <c r="C130" s="501"/>
      <c r="D130" s="501"/>
      <c r="E130" s="501"/>
      <c r="F130" s="501"/>
      <c r="G130" s="501"/>
      <c r="H130" s="501"/>
      <c r="I130" s="501"/>
      <c r="J130" s="497"/>
      <c r="K130" s="469"/>
      <c r="L130" s="469"/>
      <c r="M130" s="469"/>
      <c r="N130" s="469"/>
      <c r="O130" s="469"/>
      <c r="P130" s="469"/>
      <c r="Q130" s="469"/>
      <c r="R130" s="469"/>
      <c r="S130" s="469"/>
      <c r="T130" s="498"/>
      <c r="U130" s="497"/>
      <c r="V130" s="497"/>
      <c r="W130" s="497"/>
      <c r="X130" s="497"/>
      <c r="Y130" s="497"/>
      <c r="Z130" s="497"/>
    </row>
    <row r="131" spans="1:26" ht="24" customHeight="1" x14ac:dyDescent="0.25">
      <c r="A131" s="500"/>
      <c r="B131" s="501"/>
      <c r="C131" s="501"/>
      <c r="D131" s="501"/>
      <c r="E131" s="501"/>
      <c r="F131" s="501"/>
      <c r="G131" s="501"/>
      <c r="H131" s="501"/>
      <c r="I131" s="501"/>
      <c r="J131" s="497"/>
      <c r="K131" s="498"/>
      <c r="L131" s="498"/>
      <c r="M131" s="498"/>
      <c r="N131" s="498"/>
      <c r="O131" s="498"/>
      <c r="P131" s="498"/>
      <c r="Q131" s="498"/>
      <c r="R131" s="498"/>
      <c r="S131" s="498"/>
      <c r="T131" s="498"/>
      <c r="U131" s="497"/>
      <c r="V131" s="497"/>
      <c r="W131" s="497"/>
      <c r="X131" s="497"/>
      <c r="Y131" s="497"/>
      <c r="Z131" s="497"/>
    </row>
    <row r="132" spans="1:26" ht="9" customHeight="1" x14ac:dyDescent="0.25">
      <c r="A132" s="500"/>
      <c r="B132" s="501"/>
      <c r="C132" s="501"/>
      <c r="D132" s="501"/>
      <c r="E132" s="501"/>
      <c r="F132" s="501"/>
      <c r="G132" s="501"/>
      <c r="H132" s="501"/>
      <c r="I132" s="501"/>
      <c r="J132" s="497"/>
      <c r="K132" s="498"/>
      <c r="L132" s="498"/>
      <c r="M132" s="498"/>
      <c r="N132" s="498"/>
      <c r="O132" s="498"/>
      <c r="P132" s="498"/>
      <c r="Q132" s="498"/>
      <c r="R132" s="498"/>
      <c r="S132" s="498"/>
      <c r="T132" s="498"/>
      <c r="U132" s="497"/>
      <c r="V132" s="497"/>
      <c r="W132" s="497"/>
      <c r="X132" s="497"/>
      <c r="Y132" s="497"/>
      <c r="Z132" s="497"/>
    </row>
    <row r="133" spans="1:26" ht="24" customHeight="1" x14ac:dyDescent="0.25">
      <c r="A133" s="502"/>
      <c r="B133" s="501"/>
      <c r="C133" s="501"/>
      <c r="D133" s="501"/>
      <c r="E133" s="501"/>
      <c r="F133" s="501"/>
      <c r="G133" s="501"/>
      <c r="H133" s="501"/>
      <c r="I133" s="501"/>
      <c r="J133" s="497"/>
      <c r="K133" s="491"/>
      <c r="L133" s="491"/>
      <c r="M133" s="491"/>
      <c r="N133" s="491"/>
      <c r="O133" s="491"/>
      <c r="P133" s="491"/>
      <c r="Q133" s="491"/>
      <c r="R133" s="491"/>
      <c r="S133" s="491"/>
      <c r="T133" s="498"/>
      <c r="U133" s="497"/>
      <c r="V133" s="497"/>
      <c r="W133" s="497"/>
      <c r="X133" s="497"/>
      <c r="Y133" s="497"/>
      <c r="Z133" s="497"/>
    </row>
    <row r="134" spans="1:26" ht="24" customHeight="1" x14ac:dyDescent="0.25">
      <c r="A134" s="500"/>
      <c r="B134" s="501"/>
      <c r="C134" s="501"/>
      <c r="D134" s="501"/>
      <c r="E134" s="501"/>
      <c r="F134" s="501"/>
      <c r="G134" s="501"/>
      <c r="H134" s="501"/>
      <c r="I134" s="501"/>
      <c r="J134" s="497"/>
      <c r="K134" s="498"/>
      <c r="L134" s="498"/>
      <c r="M134" s="498"/>
      <c r="N134" s="498"/>
      <c r="O134" s="498"/>
      <c r="P134" s="498"/>
      <c r="Q134" s="498"/>
      <c r="R134" s="498"/>
      <c r="S134" s="498"/>
      <c r="T134" s="498"/>
      <c r="U134" s="497"/>
      <c r="V134" s="497"/>
      <c r="W134" s="497"/>
      <c r="X134" s="497"/>
      <c r="Y134" s="497"/>
      <c r="Z134" s="497"/>
    </row>
    <row r="135" spans="1:26" ht="9" customHeight="1" x14ac:dyDescent="0.25">
      <c r="A135" s="500"/>
      <c r="B135" s="501"/>
      <c r="C135" s="501"/>
      <c r="D135" s="501"/>
      <c r="E135" s="501"/>
      <c r="F135" s="501"/>
      <c r="G135" s="501"/>
      <c r="H135" s="501"/>
      <c r="I135" s="501"/>
      <c r="J135" s="497"/>
      <c r="K135" s="498"/>
      <c r="L135" s="498"/>
      <c r="M135" s="498"/>
      <c r="N135" s="498"/>
      <c r="O135" s="498"/>
      <c r="P135" s="498"/>
      <c r="Q135" s="498"/>
      <c r="R135" s="498"/>
      <c r="S135" s="498"/>
      <c r="T135" s="498"/>
      <c r="U135" s="497"/>
      <c r="V135" s="497"/>
      <c r="W135" s="497"/>
      <c r="X135" s="497"/>
      <c r="Y135" s="497"/>
      <c r="Z135" s="497"/>
    </row>
    <row r="136" spans="1:26" ht="24" customHeight="1" x14ac:dyDescent="0.25">
      <c r="A136" s="502"/>
      <c r="B136" s="501"/>
      <c r="C136" s="501"/>
      <c r="D136" s="501"/>
      <c r="E136" s="501"/>
      <c r="F136" s="501"/>
      <c r="G136" s="501"/>
      <c r="H136" s="501"/>
      <c r="I136" s="501"/>
      <c r="J136" s="497"/>
      <c r="K136" s="498"/>
      <c r="L136" s="498"/>
      <c r="M136" s="498"/>
      <c r="N136" s="498"/>
      <c r="O136" s="498"/>
      <c r="P136" s="498"/>
      <c r="Q136" s="498"/>
      <c r="R136" s="498"/>
      <c r="S136" s="498"/>
      <c r="T136" s="498"/>
      <c r="U136" s="497"/>
      <c r="V136" s="497"/>
      <c r="W136" s="497"/>
      <c r="X136" s="497"/>
      <c r="Y136" s="497"/>
      <c r="Z136" s="497"/>
    </row>
    <row r="137" spans="1:26" ht="24" customHeight="1" x14ac:dyDescent="0.25">
      <c r="A137" s="500"/>
      <c r="B137" s="501"/>
      <c r="C137" s="501"/>
      <c r="D137" s="501"/>
      <c r="E137" s="501"/>
      <c r="F137" s="501"/>
      <c r="G137" s="501"/>
      <c r="H137" s="501"/>
      <c r="I137" s="501"/>
      <c r="J137" s="497"/>
      <c r="K137" s="498"/>
      <c r="L137" s="498"/>
      <c r="M137" s="498"/>
      <c r="N137" s="498"/>
      <c r="O137" s="498"/>
      <c r="P137" s="498"/>
      <c r="Q137" s="498"/>
      <c r="R137" s="498"/>
      <c r="S137" s="498"/>
      <c r="T137" s="498"/>
      <c r="U137" s="497"/>
      <c r="V137" s="497"/>
      <c r="W137" s="497"/>
      <c r="X137" s="497"/>
      <c r="Y137" s="497"/>
      <c r="Z137" s="497"/>
    </row>
    <row r="138" spans="1:26" ht="9" customHeight="1" x14ac:dyDescent="0.25">
      <c r="A138" s="500"/>
      <c r="B138" s="501"/>
      <c r="C138" s="501"/>
      <c r="D138" s="501"/>
      <c r="E138" s="501"/>
      <c r="F138" s="501"/>
      <c r="G138" s="501"/>
      <c r="H138" s="501"/>
      <c r="I138" s="501"/>
      <c r="J138" s="497"/>
      <c r="K138" s="498"/>
      <c r="L138" s="498"/>
      <c r="M138" s="498"/>
      <c r="N138" s="498"/>
      <c r="O138" s="498"/>
      <c r="P138" s="498"/>
      <c r="Q138" s="498"/>
      <c r="R138" s="498"/>
      <c r="S138" s="498"/>
      <c r="T138" s="498"/>
      <c r="U138" s="497"/>
      <c r="V138" s="497"/>
      <c r="W138" s="497"/>
      <c r="X138" s="497"/>
      <c r="Y138" s="497"/>
      <c r="Z138" s="497"/>
    </row>
    <row r="139" spans="1:26" ht="24" customHeight="1" x14ac:dyDescent="0.25">
      <c r="A139" s="502"/>
      <c r="B139" s="501"/>
      <c r="C139" s="501"/>
      <c r="D139" s="501"/>
      <c r="E139" s="501"/>
      <c r="F139" s="501"/>
      <c r="G139" s="501"/>
      <c r="H139" s="501"/>
      <c r="I139" s="501"/>
      <c r="J139" s="497"/>
      <c r="K139" s="498"/>
      <c r="L139" s="498"/>
      <c r="M139" s="498"/>
      <c r="N139" s="498"/>
      <c r="O139" s="498"/>
      <c r="P139" s="498"/>
      <c r="Q139" s="498"/>
      <c r="R139" s="498"/>
      <c r="S139" s="498"/>
      <c r="T139" s="498"/>
      <c r="U139" s="497"/>
      <c r="V139" s="497"/>
      <c r="W139" s="497"/>
      <c r="X139" s="497"/>
      <c r="Y139" s="497"/>
      <c r="Z139" s="497"/>
    </row>
    <row r="140" spans="1:26" ht="24" customHeight="1" x14ac:dyDescent="0.25">
      <c r="A140" s="500"/>
      <c r="B140" s="501"/>
      <c r="C140" s="501"/>
      <c r="D140" s="501"/>
      <c r="E140" s="501"/>
      <c r="F140" s="501"/>
      <c r="G140" s="501"/>
      <c r="H140" s="501"/>
      <c r="I140" s="501"/>
      <c r="J140" s="497"/>
      <c r="K140" s="498"/>
      <c r="L140" s="498"/>
      <c r="M140" s="498"/>
      <c r="N140" s="498"/>
      <c r="O140" s="498"/>
      <c r="P140" s="498"/>
      <c r="Q140" s="498"/>
      <c r="R140" s="498"/>
      <c r="S140" s="498"/>
      <c r="T140" s="498"/>
      <c r="U140" s="497"/>
      <c r="V140" s="497"/>
      <c r="W140" s="497"/>
      <c r="X140" s="497"/>
      <c r="Y140" s="497"/>
      <c r="Z140" s="497"/>
    </row>
    <row r="141" spans="1:26" ht="9" customHeight="1" x14ac:dyDescent="0.25">
      <c r="A141" s="500"/>
      <c r="B141" s="501"/>
      <c r="C141" s="501"/>
      <c r="D141" s="501"/>
      <c r="E141" s="501"/>
      <c r="F141" s="501"/>
      <c r="G141" s="501"/>
      <c r="H141" s="501"/>
      <c r="I141" s="501"/>
      <c r="J141" s="497"/>
      <c r="K141" s="498"/>
      <c r="L141" s="498"/>
      <c r="M141" s="498"/>
      <c r="N141" s="498"/>
      <c r="O141" s="498"/>
      <c r="P141" s="498"/>
      <c r="Q141" s="498"/>
      <c r="R141" s="498"/>
      <c r="S141" s="498"/>
      <c r="T141" s="498"/>
      <c r="U141" s="497"/>
      <c r="V141" s="497"/>
      <c r="W141" s="497"/>
      <c r="X141" s="497"/>
      <c r="Y141" s="497"/>
      <c r="Z141" s="497"/>
    </row>
    <row r="142" spans="1:26" ht="24" customHeight="1" x14ac:dyDescent="0.25">
      <c r="A142" s="502"/>
      <c r="B142" s="501"/>
      <c r="C142" s="501"/>
      <c r="D142" s="501"/>
      <c r="E142" s="501"/>
      <c r="F142" s="501"/>
      <c r="G142" s="501"/>
      <c r="H142" s="501"/>
      <c r="I142" s="501"/>
      <c r="J142" s="497"/>
      <c r="K142" s="498"/>
      <c r="L142" s="498"/>
      <c r="M142" s="498"/>
      <c r="N142" s="498"/>
      <c r="O142" s="498"/>
      <c r="P142" s="498"/>
      <c r="Q142" s="498"/>
      <c r="R142" s="498"/>
      <c r="S142" s="498"/>
      <c r="T142" s="498"/>
      <c r="U142" s="497"/>
      <c r="V142" s="497"/>
      <c r="W142" s="497"/>
      <c r="X142" s="497"/>
      <c r="Y142" s="497"/>
      <c r="Z142" s="497"/>
    </row>
    <row r="143" spans="1:26" ht="24" customHeight="1" x14ac:dyDescent="0.25">
      <c r="A143" s="500"/>
      <c r="B143" s="501"/>
      <c r="C143" s="501"/>
      <c r="D143" s="501"/>
      <c r="E143" s="501"/>
      <c r="F143" s="501"/>
      <c r="G143" s="501"/>
      <c r="H143" s="501"/>
      <c r="I143" s="501"/>
      <c r="J143" s="497"/>
      <c r="K143" s="498"/>
      <c r="L143" s="498"/>
      <c r="M143" s="498"/>
      <c r="N143" s="498"/>
      <c r="O143" s="498"/>
      <c r="P143" s="498"/>
      <c r="Q143" s="498"/>
      <c r="R143" s="498"/>
      <c r="S143" s="498"/>
      <c r="T143" s="498"/>
      <c r="U143" s="497"/>
      <c r="V143" s="497"/>
      <c r="W143" s="497"/>
      <c r="X143" s="497"/>
      <c r="Y143" s="497"/>
      <c r="Z143" s="497"/>
    </row>
    <row r="144" spans="1:26" ht="9" customHeight="1" x14ac:dyDescent="0.25">
      <c r="A144" s="500"/>
      <c r="B144" s="501"/>
      <c r="C144" s="501"/>
      <c r="D144" s="501"/>
      <c r="E144" s="501"/>
      <c r="F144" s="501"/>
      <c r="G144" s="501"/>
      <c r="H144" s="501"/>
      <c r="I144" s="501"/>
      <c r="J144" s="497"/>
      <c r="K144" s="498"/>
      <c r="L144" s="498"/>
      <c r="M144" s="498"/>
      <c r="N144" s="498"/>
      <c r="O144" s="498"/>
      <c r="P144" s="498"/>
      <c r="Q144" s="498"/>
      <c r="R144" s="498"/>
      <c r="S144" s="498"/>
      <c r="T144" s="498"/>
      <c r="U144" s="497"/>
      <c r="V144" s="497"/>
      <c r="W144" s="497"/>
      <c r="X144" s="497"/>
      <c r="Y144" s="497"/>
      <c r="Z144" s="497"/>
    </row>
    <row r="145" spans="1:26" ht="24" customHeight="1" x14ac:dyDescent="0.25">
      <c r="A145" s="502"/>
      <c r="B145" s="501"/>
      <c r="C145" s="501"/>
      <c r="D145" s="501"/>
      <c r="E145" s="501"/>
      <c r="F145" s="501"/>
      <c r="G145" s="501"/>
      <c r="H145" s="501"/>
      <c r="I145" s="501"/>
      <c r="J145" s="497"/>
      <c r="K145" s="498"/>
      <c r="L145" s="498"/>
      <c r="M145" s="498"/>
      <c r="N145" s="498"/>
      <c r="O145" s="498"/>
      <c r="P145" s="498"/>
      <c r="Q145" s="498"/>
      <c r="R145" s="498"/>
      <c r="S145" s="498"/>
      <c r="T145" s="498"/>
      <c r="U145" s="497"/>
      <c r="V145" s="497"/>
      <c r="W145" s="497"/>
      <c r="X145" s="497"/>
      <c r="Y145" s="497"/>
      <c r="Z145" s="497"/>
    </row>
    <row r="146" spans="1:26" ht="24" customHeight="1" x14ac:dyDescent="0.25">
      <c r="A146" s="500"/>
      <c r="B146" s="501"/>
      <c r="C146" s="501"/>
      <c r="D146" s="501"/>
      <c r="E146" s="501"/>
      <c r="F146" s="501"/>
      <c r="G146" s="501"/>
      <c r="H146" s="501"/>
      <c r="I146" s="501"/>
      <c r="J146" s="497"/>
      <c r="K146" s="498"/>
      <c r="L146" s="498"/>
      <c r="M146" s="498"/>
      <c r="N146" s="498"/>
      <c r="O146" s="498"/>
      <c r="P146" s="498"/>
      <c r="Q146" s="498"/>
      <c r="R146" s="498"/>
      <c r="S146" s="498"/>
      <c r="T146" s="498"/>
      <c r="U146" s="497"/>
      <c r="V146" s="497"/>
      <c r="W146" s="497"/>
      <c r="X146" s="497"/>
      <c r="Y146" s="497"/>
      <c r="Z146" s="497"/>
    </row>
    <row r="147" spans="1:26" ht="9.75" customHeight="1" x14ac:dyDescent="0.25">
      <c r="A147" s="500"/>
      <c r="B147" s="501"/>
      <c r="C147" s="501"/>
      <c r="D147" s="501"/>
      <c r="E147" s="501"/>
      <c r="F147" s="501"/>
      <c r="G147" s="501"/>
      <c r="H147" s="501"/>
      <c r="I147" s="501"/>
      <c r="J147" s="490"/>
      <c r="K147" s="498"/>
      <c r="L147" s="498"/>
      <c r="M147" s="498"/>
      <c r="N147" s="498"/>
      <c r="O147" s="498"/>
      <c r="P147" s="498"/>
      <c r="Q147" s="498"/>
      <c r="R147" s="498"/>
      <c r="S147" s="498"/>
      <c r="T147" s="491"/>
      <c r="U147" s="490"/>
      <c r="V147" s="490"/>
      <c r="W147" s="490"/>
      <c r="X147" s="490"/>
      <c r="Y147" s="490"/>
      <c r="Z147" s="490"/>
    </row>
    <row r="148" spans="1:26" ht="46.5" customHeight="1" x14ac:dyDescent="0.25">
      <c r="A148" s="502"/>
      <c r="B148" s="501"/>
      <c r="C148" s="501"/>
      <c r="D148" s="501"/>
      <c r="E148" s="501"/>
      <c r="F148" s="501"/>
      <c r="G148" s="501"/>
      <c r="H148" s="501"/>
      <c r="I148" s="501"/>
      <c r="J148" s="497"/>
      <c r="K148" s="498"/>
      <c r="L148" s="498"/>
      <c r="M148" s="498"/>
      <c r="N148" s="498"/>
      <c r="O148" s="498"/>
      <c r="P148" s="498"/>
      <c r="Q148" s="498"/>
      <c r="R148" s="498"/>
      <c r="S148" s="498"/>
      <c r="T148" s="498"/>
      <c r="U148" s="497"/>
      <c r="V148" s="497"/>
      <c r="W148" s="497"/>
      <c r="X148" s="497"/>
      <c r="Y148" s="497"/>
      <c r="Z148" s="497"/>
    </row>
    <row r="149" spans="1:26" ht="24" customHeight="1" x14ac:dyDescent="0.25">
      <c r="A149" s="500"/>
      <c r="B149" s="501"/>
      <c r="C149" s="501"/>
      <c r="D149" s="501"/>
      <c r="E149" s="501"/>
      <c r="F149" s="501"/>
      <c r="G149" s="501"/>
      <c r="H149" s="501"/>
      <c r="I149" s="501"/>
      <c r="J149" s="497"/>
      <c r="K149" s="498"/>
      <c r="L149" s="498"/>
      <c r="M149" s="498"/>
      <c r="N149" s="498"/>
      <c r="O149" s="498"/>
      <c r="P149" s="498"/>
      <c r="Q149" s="498"/>
      <c r="R149" s="498"/>
      <c r="S149" s="498"/>
      <c r="T149" s="498"/>
      <c r="U149" s="497"/>
      <c r="V149" s="497"/>
      <c r="W149" s="497"/>
      <c r="X149" s="497"/>
      <c r="Y149" s="497"/>
      <c r="Z149" s="497"/>
    </row>
    <row r="150" spans="1:26" ht="9.75" customHeight="1" x14ac:dyDescent="0.25">
      <c r="A150" s="500"/>
      <c r="B150" s="505"/>
      <c r="C150" s="505"/>
      <c r="D150" s="505"/>
      <c r="E150" s="505"/>
      <c r="F150" s="505"/>
      <c r="G150" s="505"/>
      <c r="H150" s="505"/>
      <c r="I150" s="505"/>
      <c r="J150" s="490"/>
      <c r="K150" s="498"/>
      <c r="L150" s="498"/>
      <c r="M150" s="498"/>
      <c r="N150" s="498"/>
      <c r="O150" s="498"/>
      <c r="P150" s="498"/>
      <c r="Q150" s="498"/>
      <c r="R150" s="498"/>
      <c r="S150" s="498"/>
      <c r="T150" s="491"/>
      <c r="U150" s="490"/>
      <c r="V150" s="490"/>
      <c r="W150" s="490"/>
      <c r="X150" s="490"/>
      <c r="Y150" s="490"/>
      <c r="Z150" s="490"/>
    </row>
    <row r="151" spans="1:26" ht="9.75" customHeight="1" x14ac:dyDescent="0.25">
      <c r="A151" s="493"/>
      <c r="B151" s="504"/>
      <c r="C151" s="504"/>
      <c r="D151" s="504"/>
      <c r="E151" s="504"/>
      <c r="F151" s="504"/>
      <c r="G151" s="504"/>
      <c r="H151" s="504"/>
      <c r="I151" s="504"/>
      <c r="J151" s="490"/>
      <c r="K151" s="498"/>
      <c r="L151" s="498"/>
      <c r="M151" s="498"/>
      <c r="N151" s="498"/>
      <c r="O151" s="498"/>
      <c r="P151" s="498"/>
      <c r="Q151" s="498"/>
      <c r="R151" s="498"/>
      <c r="S151" s="498"/>
      <c r="T151" s="491"/>
      <c r="U151" s="490"/>
      <c r="V151" s="490"/>
      <c r="W151" s="490"/>
      <c r="X151" s="490"/>
      <c r="Y151" s="490"/>
      <c r="Z151" s="490"/>
    </row>
    <row r="152" spans="1:26" ht="12" customHeight="1" x14ac:dyDescent="0.25">
      <c r="A152" s="467"/>
      <c r="B152" s="467"/>
      <c r="C152" s="467"/>
      <c r="D152" s="467"/>
      <c r="E152" s="467"/>
      <c r="F152" s="467"/>
      <c r="G152" s="467"/>
      <c r="H152" s="467"/>
      <c r="I152" s="467"/>
      <c r="J152" s="467"/>
      <c r="K152" s="498"/>
      <c r="L152" s="498"/>
      <c r="M152" s="498"/>
      <c r="N152" s="498"/>
      <c r="O152" s="498"/>
      <c r="P152" s="498"/>
      <c r="Q152" s="498"/>
      <c r="R152" s="498"/>
      <c r="S152" s="498"/>
      <c r="T152" s="469"/>
      <c r="U152" s="467"/>
      <c r="V152" s="467"/>
      <c r="W152" s="467"/>
      <c r="X152" s="467"/>
      <c r="Y152" s="467"/>
      <c r="Z152" s="467"/>
    </row>
    <row r="153" spans="1:26" ht="22.5" customHeight="1" x14ac:dyDescent="0.25">
      <c r="A153" s="674"/>
      <c r="B153" s="672"/>
      <c r="C153" s="672"/>
      <c r="D153" s="672"/>
      <c r="E153" s="672"/>
      <c r="F153" s="672"/>
      <c r="G153" s="672"/>
      <c r="H153" s="672"/>
      <c r="I153" s="672"/>
      <c r="J153" s="470"/>
      <c r="K153" s="498"/>
      <c r="L153" s="498"/>
      <c r="M153" s="498"/>
      <c r="N153" s="498"/>
      <c r="O153" s="498"/>
      <c r="P153" s="498"/>
      <c r="Q153" s="498"/>
      <c r="R153" s="498"/>
      <c r="S153" s="498"/>
      <c r="T153" s="471"/>
      <c r="U153" s="470"/>
      <c r="V153" s="470"/>
      <c r="W153" s="470"/>
      <c r="X153" s="470"/>
      <c r="Y153" s="470"/>
      <c r="Z153" s="470"/>
    </row>
    <row r="154" spans="1:26" ht="22.5" customHeight="1" x14ac:dyDescent="0.25">
      <c r="A154" s="673"/>
      <c r="B154" s="672"/>
      <c r="C154" s="672"/>
      <c r="D154" s="672"/>
      <c r="E154" s="672"/>
      <c r="F154" s="672"/>
      <c r="G154" s="672"/>
      <c r="H154" s="672"/>
      <c r="I154" s="672"/>
      <c r="J154" s="472"/>
      <c r="K154" s="491"/>
      <c r="L154" s="491"/>
      <c r="M154" s="491"/>
      <c r="N154" s="491"/>
      <c r="O154" s="491"/>
      <c r="P154" s="491"/>
      <c r="Q154" s="491"/>
      <c r="R154" s="491"/>
      <c r="S154" s="491"/>
      <c r="T154" s="469"/>
      <c r="U154" s="472"/>
      <c r="V154" s="472"/>
      <c r="W154" s="472"/>
      <c r="X154" s="472"/>
      <c r="Y154" s="472"/>
      <c r="Z154" s="472"/>
    </row>
    <row r="155" spans="1:26" ht="12" customHeight="1" x14ac:dyDescent="0.25">
      <c r="A155" s="472"/>
      <c r="B155" s="474"/>
      <c r="C155" s="474"/>
      <c r="D155" s="474"/>
      <c r="E155" s="474"/>
      <c r="F155" s="474"/>
      <c r="G155" s="474"/>
      <c r="H155" s="474"/>
      <c r="I155" s="472"/>
      <c r="J155" s="472"/>
      <c r="K155" s="498"/>
      <c r="L155" s="498"/>
      <c r="M155" s="498"/>
      <c r="N155" s="498"/>
      <c r="O155" s="498"/>
      <c r="P155" s="498"/>
      <c r="Q155" s="498"/>
      <c r="R155" s="498"/>
      <c r="S155" s="498"/>
      <c r="T155" s="469"/>
      <c r="U155" s="472"/>
      <c r="V155" s="472"/>
      <c r="W155" s="472"/>
      <c r="X155" s="472"/>
      <c r="Y155" s="472"/>
      <c r="Z155" s="472"/>
    </row>
    <row r="156" spans="1:26" ht="10.5" customHeight="1" x14ac:dyDescent="0.25">
      <c r="A156" s="475"/>
      <c r="B156" s="476"/>
      <c r="C156" s="476"/>
      <c r="D156" s="476"/>
      <c r="E156" s="476"/>
      <c r="F156" s="476"/>
      <c r="G156" s="476"/>
      <c r="H156" s="476"/>
      <c r="I156" s="475"/>
      <c r="J156" s="472"/>
      <c r="K156" s="498"/>
      <c r="L156" s="498"/>
      <c r="M156" s="498"/>
      <c r="N156" s="498"/>
      <c r="O156" s="498"/>
      <c r="P156" s="498"/>
      <c r="Q156" s="498"/>
      <c r="R156" s="498"/>
      <c r="S156" s="498"/>
      <c r="T156" s="469"/>
      <c r="U156" s="472"/>
      <c r="V156" s="472"/>
      <c r="W156" s="472"/>
      <c r="X156" s="472"/>
      <c r="Y156" s="472"/>
      <c r="Z156" s="472"/>
    </row>
    <row r="157" spans="1:26" ht="52.5" customHeight="1" x14ac:dyDescent="0.25">
      <c r="A157" s="477"/>
      <c r="B157" s="478"/>
      <c r="C157" s="478"/>
      <c r="D157" s="479"/>
      <c r="E157" s="479"/>
      <c r="F157" s="479"/>
      <c r="G157" s="479"/>
      <c r="H157" s="479"/>
      <c r="I157" s="479"/>
      <c r="J157" s="480"/>
      <c r="K157" s="491"/>
      <c r="L157" s="491"/>
      <c r="M157" s="491"/>
      <c r="N157" s="491"/>
      <c r="O157" s="491"/>
      <c r="P157" s="491"/>
      <c r="Q157" s="491"/>
      <c r="R157" s="491"/>
      <c r="S157" s="491"/>
      <c r="T157" s="481"/>
      <c r="U157" s="480"/>
      <c r="V157" s="480"/>
      <c r="W157" s="480"/>
      <c r="X157" s="480"/>
      <c r="Y157" s="480"/>
      <c r="Z157" s="480"/>
    </row>
    <row r="158" spans="1:26" ht="46.5" customHeight="1" x14ac:dyDescent="0.25">
      <c r="A158" s="482"/>
      <c r="B158" s="483"/>
      <c r="C158" s="483"/>
      <c r="D158" s="483"/>
      <c r="E158" s="483"/>
      <c r="F158" s="483"/>
      <c r="G158" s="483"/>
      <c r="H158" s="483"/>
      <c r="I158" s="483"/>
      <c r="J158" s="484"/>
      <c r="K158" s="491"/>
      <c r="L158" s="491"/>
      <c r="M158" s="491"/>
      <c r="N158" s="491"/>
      <c r="O158" s="491"/>
      <c r="P158" s="491"/>
      <c r="Q158" s="491"/>
      <c r="R158" s="491"/>
      <c r="S158" s="491"/>
      <c r="T158" s="485"/>
      <c r="U158" s="484"/>
      <c r="V158" s="484"/>
      <c r="W158" s="484"/>
      <c r="X158" s="484"/>
      <c r="Y158" s="484"/>
      <c r="Z158" s="484"/>
    </row>
    <row r="159" spans="1:26" ht="24.75" customHeight="1" x14ac:dyDescent="0.25">
      <c r="A159" s="486"/>
      <c r="B159" s="487"/>
      <c r="C159" s="487"/>
      <c r="D159" s="487"/>
      <c r="E159" s="487"/>
      <c r="F159" s="487"/>
      <c r="G159" s="487"/>
      <c r="H159" s="487"/>
      <c r="I159" s="487"/>
      <c r="J159" s="472"/>
      <c r="K159" s="469"/>
      <c r="L159" s="469"/>
      <c r="M159" s="469"/>
      <c r="N159" s="469"/>
      <c r="O159" s="469"/>
      <c r="P159" s="469"/>
      <c r="Q159" s="469"/>
      <c r="R159" s="469"/>
      <c r="S159" s="469"/>
      <c r="T159" s="469"/>
      <c r="U159" s="472"/>
      <c r="V159" s="472"/>
      <c r="W159" s="472"/>
      <c r="X159" s="472"/>
      <c r="Y159" s="472"/>
      <c r="Z159" s="472"/>
    </row>
    <row r="160" spans="1:26" ht="24" customHeight="1" x14ac:dyDescent="0.25">
      <c r="A160" s="506"/>
      <c r="B160" s="507"/>
      <c r="C160" s="507"/>
      <c r="D160" s="507"/>
      <c r="E160" s="507"/>
      <c r="F160" s="507"/>
      <c r="G160" s="507"/>
      <c r="H160" s="507"/>
      <c r="I160" s="507"/>
      <c r="J160" s="497"/>
      <c r="K160" s="471"/>
      <c r="L160" s="471"/>
      <c r="M160" s="471"/>
      <c r="N160" s="471"/>
      <c r="O160" s="471"/>
      <c r="P160" s="471"/>
      <c r="Q160" s="471"/>
      <c r="R160" s="471"/>
      <c r="S160" s="471"/>
      <c r="T160" s="498"/>
      <c r="U160" s="497"/>
      <c r="V160" s="497"/>
      <c r="W160" s="497"/>
      <c r="X160" s="497"/>
      <c r="Y160" s="497"/>
      <c r="Z160" s="497"/>
    </row>
    <row r="161" spans="1:26" ht="24" customHeight="1" x14ac:dyDescent="0.25">
      <c r="A161" s="508"/>
      <c r="B161" s="496"/>
      <c r="C161" s="496"/>
      <c r="D161" s="496"/>
      <c r="E161" s="496"/>
      <c r="F161" s="496"/>
      <c r="G161" s="496"/>
      <c r="H161" s="496"/>
      <c r="I161" s="496"/>
      <c r="J161" s="497"/>
      <c r="K161" s="469"/>
      <c r="L161" s="469"/>
      <c r="M161" s="469"/>
      <c r="N161" s="469"/>
      <c r="O161" s="469"/>
      <c r="P161" s="469"/>
      <c r="Q161" s="469"/>
      <c r="R161" s="469"/>
      <c r="S161" s="469"/>
      <c r="T161" s="498"/>
      <c r="U161" s="497"/>
      <c r="V161" s="497"/>
      <c r="W161" s="497"/>
      <c r="X161" s="497"/>
      <c r="Y161" s="497"/>
      <c r="Z161" s="497"/>
    </row>
    <row r="162" spans="1:26" ht="9" customHeight="1" x14ac:dyDescent="0.25">
      <c r="A162" s="500"/>
      <c r="B162" s="501"/>
      <c r="C162" s="501"/>
      <c r="D162" s="501"/>
      <c r="E162" s="501"/>
      <c r="F162" s="501"/>
      <c r="G162" s="501"/>
      <c r="H162" s="501"/>
      <c r="I162" s="501"/>
      <c r="J162" s="490"/>
      <c r="K162" s="469"/>
      <c r="L162" s="469"/>
      <c r="M162" s="469"/>
      <c r="N162" s="469"/>
      <c r="O162" s="469"/>
      <c r="P162" s="469"/>
      <c r="Q162" s="469"/>
      <c r="R162" s="469"/>
      <c r="S162" s="469"/>
      <c r="T162" s="491"/>
      <c r="U162" s="490"/>
      <c r="V162" s="490"/>
      <c r="W162" s="490"/>
      <c r="X162" s="490"/>
      <c r="Y162" s="490"/>
      <c r="Z162" s="490"/>
    </row>
    <row r="163" spans="1:26" ht="24" customHeight="1" x14ac:dyDescent="0.25">
      <c r="A163" s="502"/>
      <c r="B163" s="501"/>
      <c r="C163" s="501"/>
      <c r="D163" s="501"/>
      <c r="E163" s="501"/>
      <c r="F163" s="501"/>
      <c r="G163" s="501"/>
      <c r="H163" s="501"/>
      <c r="I163" s="501"/>
      <c r="J163" s="497"/>
      <c r="K163" s="469"/>
      <c r="L163" s="469"/>
      <c r="M163" s="469"/>
      <c r="N163" s="469"/>
      <c r="O163" s="469"/>
      <c r="P163" s="469"/>
      <c r="Q163" s="469"/>
      <c r="R163" s="469"/>
      <c r="S163" s="469"/>
      <c r="T163" s="498"/>
      <c r="U163" s="497"/>
      <c r="V163" s="497"/>
      <c r="W163" s="497"/>
      <c r="X163" s="497"/>
      <c r="Y163" s="497"/>
      <c r="Z163" s="497"/>
    </row>
    <row r="164" spans="1:26" ht="24" customHeight="1" x14ac:dyDescent="0.25">
      <c r="A164" s="500"/>
      <c r="B164" s="501"/>
      <c r="C164" s="501"/>
      <c r="D164" s="501"/>
      <c r="E164" s="501"/>
      <c r="F164" s="501"/>
      <c r="G164" s="501"/>
      <c r="H164" s="501"/>
      <c r="I164" s="501"/>
      <c r="J164" s="497"/>
      <c r="K164" s="481"/>
      <c r="L164" s="481"/>
      <c r="M164" s="481"/>
      <c r="N164" s="481"/>
      <c r="O164" s="481"/>
      <c r="P164" s="481"/>
      <c r="Q164" s="481"/>
      <c r="R164" s="481"/>
      <c r="S164" s="481"/>
      <c r="T164" s="498"/>
      <c r="U164" s="497"/>
      <c r="V164" s="497"/>
      <c r="W164" s="497"/>
      <c r="X164" s="497"/>
      <c r="Y164" s="497"/>
      <c r="Z164" s="497"/>
    </row>
    <row r="165" spans="1:26" ht="9" customHeight="1" x14ac:dyDescent="0.25">
      <c r="A165" s="500"/>
      <c r="B165" s="501"/>
      <c r="C165" s="501"/>
      <c r="D165" s="501"/>
      <c r="E165" s="501"/>
      <c r="F165" s="501"/>
      <c r="G165" s="501"/>
      <c r="H165" s="501"/>
      <c r="I165" s="501"/>
      <c r="J165" s="497"/>
      <c r="K165" s="485"/>
      <c r="L165" s="485"/>
      <c r="M165" s="485"/>
      <c r="N165" s="485"/>
      <c r="O165" s="485"/>
      <c r="P165" s="485"/>
      <c r="Q165" s="485"/>
      <c r="R165" s="485"/>
      <c r="S165" s="485"/>
      <c r="T165" s="498"/>
      <c r="U165" s="497"/>
      <c r="V165" s="497"/>
      <c r="W165" s="497"/>
      <c r="X165" s="497"/>
      <c r="Y165" s="497"/>
      <c r="Z165" s="497"/>
    </row>
    <row r="166" spans="1:26" ht="24" customHeight="1" x14ac:dyDescent="0.25">
      <c r="A166" s="502"/>
      <c r="B166" s="501"/>
      <c r="C166" s="501"/>
      <c r="D166" s="501"/>
      <c r="E166" s="501"/>
      <c r="F166" s="501"/>
      <c r="G166" s="501"/>
      <c r="H166" s="501"/>
      <c r="I166" s="501"/>
      <c r="J166" s="497"/>
      <c r="K166" s="469"/>
      <c r="L166" s="469"/>
      <c r="M166" s="469"/>
      <c r="N166" s="469"/>
      <c r="O166" s="469"/>
      <c r="P166" s="469"/>
      <c r="Q166" s="469"/>
      <c r="R166" s="469"/>
      <c r="S166" s="469"/>
      <c r="T166" s="498"/>
      <c r="U166" s="497"/>
      <c r="V166" s="497"/>
      <c r="W166" s="497"/>
      <c r="X166" s="497"/>
      <c r="Y166" s="497"/>
      <c r="Z166" s="497"/>
    </row>
    <row r="167" spans="1:26" ht="24" customHeight="1" x14ac:dyDescent="0.25">
      <c r="A167" s="500"/>
      <c r="B167" s="501"/>
      <c r="C167" s="501"/>
      <c r="D167" s="501"/>
      <c r="E167" s="501"/>
      <c r="F167" s="501"/>
      <c r="G167" s="501"/>
      <c r="H167" s="501"/>
      <c r="I167" s="501"/>
      <c r="J167" s="497"/>
      <c r="K167" s="498"/>
      <c r="L167" s="498"/>
      <c r="M167" s="498"/>
      <c r="N167" s="498"/>
      <c r="O167" s="498"/>
      <c r="P167" s="498"/>
      <c r="Q167" s="498"/>
      <c r="R167" s="498"/>
      <c r="S167" s="498"/>
      <c r="T167" s="498"/>
      <c r="U167" s="497"/>
      <c r="V167" s="497"/>
      <c r="W167" s="497"/>
      <c r="X167" s="497"/>
      <c r="Y167" s="497"/>
      <c r="Z167" s="497"/>
    </row>
    <row r="168" spans="1:26" ht="9" customHeight="1" x14ac:dyDescent="0.25">
      <c r="A168" s="500"/>
      <c r="B168" s="501"/>
      <c r="C168" s="501"/>
      <c r="D168" s="501"/>
      <c r="E168" s="501"/>
      <c r="F168" s="501"/>
      <c r="G168" s="501"/>
      <c r="H168" s="501"/>
      <c r="I168" s="501"/>
      <c r="J168" s="497"/>
      <c r="K168" s="498"/>
      <c r="L168" s="498"/>
      <c r="M168" s="498"/>
      <c r="N168" s="498"/>
      <c r="O168" s="498"/>
      <c r="P168" s="498"/>
      <c r="Q168" s="498"/>
      <c r="R168" s="498"/>
      <c r="S168" s="498"/>
      <c r="T168" s="498"/>
      <c r="U168" s="497"/>
      <c r="V168" s="497"/>
      <c r="W168" s="497"/>
      <c r="X168" s="497"/>
      <c r="Y168" s="497"/>
      <c r="Z168" s="497"/>
    </row>
    <row r="169" spans="1:26" ht="24" customHeight="1" x14ac:dyDescent="0.25">
      <c r="A169" s="502"/>
      <c r="B169" s="501"/>
      <c r="C169" s="501"/>
      <c r="D169" s="501"/>
      <c r="E169" s="501"/>
      <c r="F169" s="501"/>
      <c r="G169" s="501"/>
      <c r="H169" s="501"/>
      <c r="I169" s="501"/>
      <c r="J169" s="497"/>
      <c r="K169" s="491"/>
      <c r="L169" s="491"/>
      <c r="M169" s="491"/>
      <c r="N169" s="491"/>
      <c r="O169" s="491"/>
      <c r="P169" s="491"/>
      <c r="Q169" s="491"/>
      <c r="R169" s="491"/>
      <c r="S169" s="491"/>
      <c r="T169" s="498"/>
      <c r="U169" s="497"/>
      <c r="V169" s="497"/>
      <c r="W169" s="497"/>
      <c r="X169" s="497"/>
      <c r="Y169" s="497"/>
      <c r="Z169" s="497"/>
    </row>
    <row r="170" spans="1:26" ht="24" customHeight="1" x14ac:dyDescent="0.25">
      <c r="A170" s="500"/>
      <c r="B170" s="501"/>
      <c r="C170" s="501"/>
      <c r="D170" s="501"/>
      <c r="E170" s="501"/>
      <c r="F170" s="501"/>
      <c r="G170" s="501"/>
      <c r="H170" s="501"/>
      <c r="I170" s="501"/>
      <c r="J170" s="497"/>
      <c r="K170" s="498"/>
      <c r="L170" s="498"/>
      <c r="M170" s="498"/>
      <c r="N170" s="498"/>
      <c r="O170" s="498"/>
      <c r="P170" s="498"/>
      <c r="Q170" s="498"/>
      <c r="R170" s="498"/>
      <c r="S170" s="498"/>
      <c r="T170" s="498"/>
      <c r="U170" s="497"/>
      <c r="V170" s="497"/>
      <c r="W170" s="497"/>
      <c r="X170" s="497"/>
      <c r="Y170" s="497"/>
      <c r="Z170" s="497"/>
    </row>
    <row r="171" spans="1:26" ht="9" customHeight="1" x14ac:dyDescent="0.25">
      <c r="A171" s="500"/>
      <c r="B171" s="501"/>
      <c r="C171" s="501"/>
      <c r="D171" s="501"/>
      <c r="E171" s="501"/>
      <c r="F171" s="501"/>
      <c r="G171" s="501"/>
      <c r="H171" s="501"/>
      <c r="I171" s="501"/>
      <c r="J171" s="497"/>
      <c r="K171" s="498"/>
      <c r="L171" s="498"/>
      <c r="M171" s="498"/>
      <c r="N171" s="498"/>
      <c r="O171" s="498"/>
      <c r="P171" s="498"/>
      <c r="Q171" s="498"/>
      <c r="R171" s="498"/>
      <c r="S171" s="498"/>
      <c r="T171" s="498"/>
      <c r="U171" s="497"/>
      <c r="V171" s="497"/>
      <c r="W171" s="497"/>
      <c r="X171" s="497"/>
      <c r="Y171" s="497"/>
      <c r="Z171" s="497"/>
    </row>
    <row r="172" spans="1:26" ht="24" customHeight="1" x14ac:dyDescent="0.25">
      <c r="A172" s="502"/>
      <c r="B172" s="501"/>
      <c r="C172" s="501"/>
      <c r="D172" s="501"/>
      <c r="E172" s="501"/>
      <c r="F172" s="501"/>
      <c r="G172" s="501"/>
      <c r="H172" s="501"/>
      <c r="I172" s="501"/>
      <c r="J172" s="497"/>
      <c r="K172" s="498"/>
      <c r="L172" s="498"/>
      <c r="M172" s="498"/>
      <c r="N172" s="498"/>
      <c r="O172" s="498"/>
      <c r="P172" s="498"/>
      <c r="Q172" s="498"/>
      <c r="R172" s="498"/>
      <c r="S172" s="498"/>
      <c r="T172" s="498"/>
      <c r="U172" s="497"/>
      <c r="V172" s="497"/>
      <c r="W172" s="497"/>
      <c r="X172" s="497"/>
      <c r="Y172" s="497"/>
      <c r="Z172" s="497"/>
    </row>
    <row r="173" spans="1:26" ht="24" customHeight="1" x14ac:dyDescent="0.25">
      <c r="A173" s="500"/>
      <c r="B173" s="501"/>
      <c r="C173" s="501"/>
      <c r="D173" s="501"/>
      <c r="E173" s="501"/>
      <c r="F173" s="501"/>
      <c r="G173" s="501"/>
      <c r="H173" s="501"/>
      <c r="I173" s="501"/>
      <c r="J173" s="497"/>
      <c r="K173" s="498"/>
      <c r="L173" s="498"/>
      <c r="M173" s="498"/>
      <c r="N173" s="498"/>
      <c r="O173" s="498"/>
      <c r="P173" s="498"/>
      <c r="Q173" s="498"/>
      <c r="R173" s="498"/>
      <c r="S173" s="498"/>
      <c r="T173" s="498"/>
      <c r="U173" s="497"/>
      <c r="V173" s="497"/>
      <c r="W173" s="497"/>
      <c r="X173" s="497"/>
      <c r="Y173" s="497"/>
      <c r="Z173" s="497"/>
    </row>
    <row r="174" spans="1:26" ht="9" customHeight="1" x14ac:dyDescent="0.25">
      <c r="A174" s="500"/>
      <c r="B174" s="501"/>
      <c r="C174" s="501"/>
      <c r="D174" s="501"/>
      <c r="E174" s="501"/>
      <c r="F174" s="501"/>
      <c r="G174" s="501"/>
      <c r="H174" s="501"/>
      <c r="I174" s="501"/>
      <c r="J174" s="497"/>
      <c r="K174" s="498"/>
      <c r="L174" s="498"/>
      <c r="M174" s="498"/>
      <c r="N174" s="498"/>
      <c r="O174" s="498"/>
      <c r="P174" s="498"/>
      <c r="Q174" s="498"/>
      <c r="R174" s="498"/>
      <c r="S174" s="498"/>
      <c r="T174" s="498"/>
      <c r="U174" s="497"/>
      <c r="V174" s="497"/>
      <c r="W174" s="497"/>
      <c r="X174" s="497"/>
      <c r="Y174" s="497"/>
      <c r="Z174" s="497"/>
    </row>
    <row r="175" spans="1:26" ht="24" customHeight="1" x14ac:dyDescent="0.25">
      <c r="A175" s="502"/>
      <c r="B175" s="501"/>
      <c r="C175" s="501"/>
      <c r="D175" s="501"/>
      <c r="E175" s="501"/>
      <c r="F175" s="501"/>
      <c r="G175" s="501"/>
      <c r="H175" s="501"/>
      <c r="I175" s="501"/>
      <c r="J175" s="497"/>
      <c r="K175" s="498"/>
      <c r="L175" s="498"/>
      <c r="M175" s="498"/>
      <c r="N175" s="498"/>
      <c r="O175" s="498"/>
      <c r="P175" s="498"/>
      <c r="Q175" s="498"/>
      <c r="R175" s="498"/>
      <c r="S175" s="498"/>
      <c r="T175" s="498"/>
      <c r="U175" s="497"/>
      <c r="V175" s="497"/>
      <c r="W175" s="497"/>
      <c r="X175" s="497"/>
      <c r="Y175" s="497"/>
      <c r="Z175" s="497"/>
    </row>
    <row r="176" spans="1:26" ht="24" customHeight="1" x14ac:dyDescent="0.25">
      <c r="A176" s="500"/>
      <c r="B176" s="501"/>
      <c r="C176" s="501"/>
      <c r="D176" s="501"/>
      <c r="E176" s="501"/>
      <c r="F176" s="501"/>
      <c r="G176" s="501"/>
      <c r="H176" s="501"/>
      <c r="I176" s="501"/>
      <c r="J176" s="497"/>
      <c r="K176" s="498"/>
      <c r="L176" s="498"/>
      <c r="M176" s="498"/>
      <c r="N176" s="498"/>
      <c r="O176" s="498"/>
      <c r="P176" s="498"/>
      <c r="Q176" s="498"/>
      <c r="R176" s="498"/>
      <c r="S176" s="498"/>
      <c r="T176" s="498"/>
      <c r="U176" s="497"/>
      <c r="V176" s="497"/>
      <c r="W176" s="497"/>
      <c r="X176" s="497"/>
      <c r="Y176" s="497"/>
      <c r="Z176" s="497"/>
    </row>
    <row r="177" spans="1:26" ht="9" customHeight="1" x14ac:dyDescent="0.25">
      <c r="A177" s="500"/>
      <c r="B177" s="501"/>
      <c r="C177" s="501"/>
      <c r="D177" s="501"/>
      <c r="E177" s="501"/>
      <c r="F177" s="501"/>
      <c r="G177" s="501"/>
      <c r="H177" s="501"/>
      <c r="I177" s="501"/>
      <c r="J177" s="497"/>
      <c r="K177" s="498"/>
      <c r="L177" s="498"/>
      <c r="M177" s="498"/>
      <c r="N177" s="498"/>
      <c r="O177" s="498"/>
      <c r="P177" s="498"/>
      <c r="Q177" s="498"/>
      <c r="R177" s="498"/>
      <c r="S177" s="498"/>
      <c r="T177" s="498"/>
      <c r="U177" s="497"/>
      <c r="V177" s="497"/>
      <c r="W177" s="497"/>
      <c r="X177" s="497"/>
      <c r="Y177" s="497"/>
      <c r="Z177" s="497"/>
    </row>
    <row r="178" spans="1:26" ht="24" customHeight="1" x14ac:dyDescent="0.25">
      <c r="A178" s="502"/>
      <c r="B178" s="501"/>
      <c r="C178" s="501"/>
      <c r="D178" s="501"/>
      <c r="E178" s="501"/>
      <c r="F178" s="501"/>
      <c r="G178" s="501"/>
      <c r="H178" s="501"/>
      <c r="I178" s="501"/>
      <c r="J178" s="497"/>
      <c r="K178" s="498"/>
      <c r="L178" s="498"/>
      <c r="M178" s="498"/>
      <c r="N178" s="498"/>
      <c r="O178" s="498"/>
      <c r="P178" s="498"/>
      <c r="Q178" s="498"/>
      <c r="R178" s="498"/>
      <c r="S178" s="498"/>
      <c r="T178" s="498"/>
      <c r="U178" s="497"/>
      <c r="V178" s="497"/>
      <c r="W178" s="497"/>
      <c r="X178" s="497"/>
      <c r="Y178" s="497"/>
      <c r="Z178" s="497"/>
    </row>
    <row r="179" spans="1:26" ht="24" customHeight="1" x14ac:dyDescent="0.25">
      <c r="A179" s="500"/>
      <c r="B179" s="501"/>
      <c r="C179" s="501"/>
      <c r="D179" s="501"/>
      <c r="E179" s="501"/>
      <c r="F179" s="501"/>
      <c r="G179" s="501"/>
      <c r="H179" s="501"/>
      <c r="I179" s="501"/>
      <c r="J179" s="497"/>
      <c r="K179" s="498"/>
      <c r="L179" s="498"/>
      <c r="M179" s="498"/>
      <c r="N179" s="498"/>
      <c r="O179" s="498"/>
      <c r="P179" s="498"/>
      <c r="Q179" s="498"/>
      <c r="R179" s="498"/>
      <c r="S179" s="498"/>
      <c r="T179" s="498"/>
      <c r="U179" s="497"/>
      <c r="V179" s="497"/>
      <c r="W179" s="497"/>
      <c r="X179" s="497"/>
      <c r="Y179" s="497"/>
      <c r="Z179" s="497"/>
    </row>
    <row r="180" spans="1:26" ht="9" customHeight="1" x14ac:dyDescent="0.25">
      <c r="A180" s="500"/>
      <c r="B180" s="501"/>
      <c r="C180" s="501"/>
      <c r="D180" s="501"/>
      <c r="E180" s="501"/>
      <c r="F180" s="501"/>
      <c r="G180" s="501"/>
      <c r="H180" s="501"/>
      <c r="I180" s="501"/>
      <c r="J180" s="497"/>
      <c r="K180" s="498"/>
      <c r="L180" s="498"/>
      <c r="M180" s="498"/>
      <c r="N180" s="498"/>
      <c r="O180" s="498"/>
      <c r="P180" s="498"/>
      <c r="Q180" s="498"/>
      <c r="R180" s="498"/>
      <c r="S180" s="498"/>
      <c r="T180" s="498"/>
      <c r="U180" s="497"/>
      <c r="V180" s="497"/>
      <c r="W180" s="497"/>
      <c r="X180" s="497"/>
      <c r="Y180" s="497"/>
      <c r="Z180" s="497"/>
    </row>
    <row r="181" spans="1:26" ht="24" customHeight="1" x14ac:dyDescent="0.25">
      <c r="A181" s="502"/>
      <c r="B181" s="501"/>
      <c r="C181" s="501"/>
      <c r="D181" s="501"/>
      <c r="E181" s="501"/>
      <c r="F181" s="501"/>
      <c r="G181" s="501"/>
      <c r="H181" s="501"/>
      <c r="I181" s="501"/>
      <c r="J181" s="497"/>
      <c r="K181" s="498"/>
      <c r="L181" s="498"/>
      <c r="M181" s="498"/>
      <c r="N181" s="498"/>
      <c r="O181" s="498"/>
      <c r="P181" s="498"/>
      <c r="Q181" s="498"/>
      <c r="R181" s="498"/>
      <c r="S181" s="498"/>
      <c r="T181" s="498"/>
      <c r="U181" s="497"/>
      <c r="V181" s="497"/>
      <c r="W181" s="497"/>
      <c r="X181" s="497"/>
      <c r="Y181" s="497"/>
      <c r="Z181" s="497"/>
    </row>
    <row r="182" spans="1:26" ht="24" customHeight="1" x14ac:dyDescent="0.25">
      <c r="A182" s="500"/>
      <c r="B182" s="501"/>
      <c r="C182" s="501"/>
      <c r="D182" s="501"/>
      <c r="E182" s="501"/>
      <c r="F182" s="501"/>
      <c r="G182" s="501"/>
      <c r="H182" s="501"/>
      <c r="I182" s="501"/>
      <c r="J182" s="497"/>
      <c r="K182" s="498"/>
      <c r="L182" s="498"/>
      <c r="M182" s="498"/>
      <c r="N182" s="498"/>
      <c r="O182" s="498"/>
      <c r="P182" s="498"/>
      <c r="Q182" s="498"/>
      <c r="R182" s="498"/>
      <c r="S182" s="498"/>
      <c r="T182" s="498"/>
      <c r="U182" s="497"/>
      <c r="V182" s="497"/>
      <c r="W182" s="497"/>
      <c r="X182" s="497"/>
      <c r="Y182" s="497"/>
      <c r="Z182" s="497"/>
    </row>
    <row r="183" spans="1:26" ht="9.75" customHeight="1" x14ac:dyDescent="0.25">
      <c r="A183" s="500"/>
      <c r="B183" s="501"/>
      <c r="C183" s="501"/>
      <c r="D183" s="501"/>
      <c r="E183" s="501"/>
      <c r="F183" s="501"/>
      <c r="G183" s="501"/>
      <c r="H183" s="501"/>
      <c r="I183" s="501"/>
      <c r="J183" s="490"/>
      <c r="K183" s="498"/>
      <c r="L183" s="498"/>
      <c r="M183" s="498"/>
      <c r="N183" s="498"/>
      <c r="O183" s="498"/>
      <c r="P183" s="498"/>
      <c r="Q183" s="498"/>
      <c r="R183" s="498"/>
      <c r="S183" s="498"/>
      <c r="T183" s="491"/>
      <c r="U183" s="490"/>
      <c r="V183" s="490"/>
      <c r="W183" s="490"/>
      <c r="X183" s="490"/>
      <c r="Y183" s="490"/>
      <c r="Z183" s="490"/>
    </row>
    <row r="184" spans="1:26" ht="46.5" customHeight="1" x14ac:dyDescent="0.25">
      <c r="A184" s="502"/>
      <c r="B184" s="501"/>
      <c r="C184" s="501"/>
      <c r="D184" s="501"/>
      <c r="E184" s="501"/>
      <c r="F184" s="501"/>
      <c r="G184" s="501"/>
      <c r="H184" s="501"/>
      <c r="I184" s="501"/>
      <c r="J184" s="497"/>
      <c r="K184" s="498"/>
      <c r="L184" s="498"/>
      <c r="M184" s="498"/>
      <c r="N184" s="498"/>
      <c r="O184" s="498"/>
      <c r="P184" s="498"/>
      <c r="Q184" s="498"/>
      <c r="R184" s="498"/>
      <c r="S184" s="498"/>
      <c r="T184" s="498"/>
      <c r="U184" s="497"/>
      <c r="V184" s="497"/>
      <c r="W184" s="497"/>
      <c r="X184" s="497"/>
      <c r="Y184" s="497"/>
      <c r="Z184" s="497"/>
    </row>
    <row r="185" spans="1:26" ht="24" customHeight="1" x14ac:dyDescent="0.25">
      <c r="A185" s="500"/>
      <c r="B185" s="501"/>
      <c r="C185" s="501"/>
      <c r="D185" s="501"/>
      <c r="E185" s="501"/>
      <c r="F185" s="501"/>
      <c r="G185" s="501"/>
      <c r="H185" s="501"/>
      <c r="I185" s="501"/>
      <c r="J185" s="497"/>
      <c r="K185" s="498"/>
      <c r="L185" s="498"/>
      <c r="M185" s="498"/>
      <c r="N185" s="498"/>
      <c r="O185" s="498"/>
      <c r="P185" s="498"/>
      <c r="Q185" s="498"/>
      <c r="R185" s="498"/>
      <c r="S185" s="498"/>
      <c r="T185" s="498"/>
      <c r="U185" s="497"/>
      <c r="V185" s="497"/>
      <c r="W185" s="497"/>
      <c r="X185" s="497"/>
      <c r="Y185" s="497"/>
      <c r="Z185" s="497"/>
    </row>
    <row r="186" spans="1:26" ht="9.75" customHeight="1" x14ac:dyDescent="0.25">
      <c r="A186" s="500"/>
      <c r="B186" s="505"/>
      <c r="C186" s="505"/>
      <c r="D186" s="505"/>
      <c r="E186" s="505"/>
      <c r="F186" s="505"/>
      <c r="G186" s="505"/>
      <c r="H186" s="505"/>
      <c r="I186" s="505"/>
      <c r="J186" s="490"/>
      <c r="K186" s="498"/>
      <c r="L186" s="498"/>
      <c r="M186" s="498"/>
      <c r="N186" s="498"/>
      <c r="O186" s="498"/>
      <c r="P186" s="498"/>
      <c r="Q186" s="498"/>
      <c r="R186" s="498"/>
      <c r="S186" s="498"/>
      <c r="T186" s="491"/>
      <c r="U186" s="490"/>
      <c r="V186" s="490"/>
      <c r="W186" s="490"/>
      <c r="X186" s="490"/>
      <c r="Y186" s="490"/>
      <c r="Z186" s="490"/>
    </row>
    <row r="187" spans="1:26" ht="9.75" customHeight="1" x14ac:dyDescent="0.25">
      <c r="A187" s="493"/>
      <c r="B187" s="504"/>
      <c r="C187" s="504"/>
      <c r="D187" s="504"/>
      <c r="E187" s="504"/>
      <c r="F187" s="504"/>
      <c r="G187" s="504"/>
      <c r="H187" s="504"/>
      <c r="I187" s="504"/>
      <c r="J187" s="490"/>
      <c r="K187" s="498"/>
      <c r="L187" s="498"/>
      <c r="M187" s="498"/>
      <c r="N187" s="498"/>
      <c r="O187" s="498"/>
      <c r="P187" s="498"/>
      <c r="Q187" s="498"/>
      <c r="R187" s="498"/>
      <c r="S187" s="498"/>
      <c r="T187" s="491"/>
      <c r="U187" s="490"/>
      <c r="V187" s="490"/>
      <c r="W187" s="490"/>
      <c r="X187" s="490"/>
      <c r="Y187" s="490"/>
      <c r="Z187" s="490"/>
    </row>
    <row r="188" spans="1:26" ht="12" customHeight="1" x14ac:dyDescent="0.25">
      <c r="A188" s="467"/>
      <c r="B188" s="467"/>
      <c r="C188" s="467"/>
      <c r="D188" s="467"/>
      <c r="E188" s="467"/>
      <c r="F188" s="467"/>
      <c r="G188" s="467"/>
      <c r="H188" s="467"/>
      <c r="I188" s="467"/>
      <c r="J188" s="467"/>
      <c r="K188" s="498"/>
      <c r="L188" s="498"/>
      <c r="M188" s="498"/>
      <c r="N188" s="498"/>
      <c r="O188" s="498"/>
      <c r="P188" s="498"/>
      <c r="Q188" s="498"/>
      <c r="R188" s="498"/>
      <c r="S188" s="498"/>
      <c r="T188" s="469"/>
      <c r="U188" s="467"/>
      <c r="V188" s="467"/>
      <c r="W188" s="467"/>
      <c r="X188" s="467"/>
      <c r="Y188" s="467"/>
      <c r="Z188" s="467"/>
    </row>
    <row r="189" spans="1:26" ht="22.5" customHeight="1" x14ac:dyDescent="0.25">
      <c r="A189" s="671"/>
      <c r="B189" s="672"/>
      <c r="C189" s="672"/>
      <c r="D189" s="672"/>
      <c r="E189" s="672"/>
      <c r="F189" s="672"/>
      <c r="G189" s="672"/>
      <c r="H189" s="672"/>
      <c r="I189" s="672"/>
      <c r="J189" s="470"/>
      <c r="K189" s="498"/>
      <c r="L189" s="498"/>
      <c r="M189" s="498"/>
      <c r="N189" s="498"/>
      <c r="O189" s="498"/>
      <c r="P189" s="498"/>
      <c r="Q189" s="498"/>
      <c r="R189" s="498"/>
      <c r="S189" s="498"/>
      <c r="T189" s="471"/>
      <c r="U189" s="470"/>
      <c r="V189" s="470"/>
      <c r="W189" s="470"/>
      <c r="X189" s="470"/>
      <c r="Y189" s="470"/>
      <c r="Z189" s="470"/>
    </row>
    <row r="190" spans="1:26" ht="22.5" customHeight="1" x14ac:dyDescent="0.25">
      <c r="A190" s="673"/>
      <c r="B190" s="672"/>
      <c r="C190" s="672"/>
      <c r="D190" s="672"/>
      <c r="E190" s="672"/>
      <c r="F190" s="672"/>
      <c r="G190" s="672"/>
      <c r="H190" s="672"/>
      <c r="I190" s="672"/>
      <c r="J190" s="472"/>
      <c r="K190" s="491"/>
      <c r="L190" s="491"/>
      <c r="M190" s="491"/>
      <c r="N190" s="491"/>
      <c r="O190" s="491"/>
      <c r="P190" s="491"/>
      <c r="Q190" s="491"/>
      <c r="R190" s="491"/>
      <c r="S190" s="491"/>
      <c r="T190" s="469"/>
      <c r="U190" s="472"/>
      <c r="V190" s="472"/>
      <c r="W190" s="472"/>
      <c r="X190" s="472"/>
      <c r="Y190" s="472"/>
      <c r="Z190" s="472"/>
    </row>
    <row r="191" spans="1:26" ht="12" customHeight="1" x14ac:dyDescent="0.25">
      <c r="A191" s="472"/>
      <c r="B191" s="474"/>
      <c r="C191" s="474"/>
      <c r="D191" s="474"/>
      <c r="E191" s="474"/>
      <c r="F191" s="474"/>
      <c r="G191" s="474"/>
      <c r="H191" s="474"/>
      <c r="I191" s="472"/>
      <c r="J191" s="472"/>
      <c r="K191" s="498"/>
      <c r="L191" s="498"/>
      <c r="M191" s="498"/>
      <c r="N191" s="498"/>
      <c r="O191" s="498"/>
      <c r="P191" s="498"/>
      <c r="Q191" s="498"/>
      <c r="R191" s="498"/>
      <c r="S191" s="498"/>
      <c r="T191" s="469"/>
      <c r="U191" s="472"/>
      <c r="V191" s="472"/>
      <c r="W191" s="472"/>
      <c r="X191" s="472"/>
      <c r="Y191" s="472"/>
      <c r="Z191" s="472"/>
    </row>
    <row r="192" spans="1:26" ht="10.5" customHeight="1" x14ac:dyDescent="0.25">
      <c r="A192" s="475"/>
      <c r="B192" s="476"/>
      <c r="C192" s="476"/>
      <c r="D192" s="476"/>
      <c r="E192" s="476"/>
      <c r="F192" s="476"/>
      <c r="G192" s="476"/>
      <c r="H192" s="476"/>
      <c r="I192" s="475"/>
      <c r="J192" s="472"/>
      <c r="K192" s="498"/>
      <c r="L192" s="498"/>
      <c r="M192" s="498"/>
      <c r="N192" s="498"/>
      <c r="O192" s="498"/>
      <c r="P192" s="498"/>
      <c r="Q192" s="498"/>
      <c r="R192" s="498"/>
      <c r="S192" s="498"/>
      <c r="T192" s="469"/>
      <c r="U192" s="472"/>
      <c r="V192" s="472"/>
      <c r="W192" s="472"/>
      <c r="X192" s="472"/>
      <c r="Y192" s="472"/>
      <c r="Z192" s="472"/>
    </row>
    <row r="193" spans="1:26" ht="52.5" customHeight="1" x14ac:dyDescent="0.25">
      <c r="A193" s="477"/>
      <c r="B193" s="478"/>
      <c r="C193" s="478"/>
      <c r="D193" s="479"/>
      <c r="E193" s="479"/>
      <c r="F193" s="479"/>
      <c r="G193" s="479"/>
      <c r="H193" s="479"/>
      <c r="I193" s="479"/>
      <c r="J193" s="480"/>
      <c r="K193" s="491"/>
      <c r="L193" s="491"/>
      <c r="M193" s="491"/>
      <c r="N193" s="491"/>
      <c r="O193" s="491"/>
      <c r="P193" s="491"/>
      <c r="Q193" s="491"/>
      <c r="R193" s="491"/>
      <c r="S193" s="491"/>
      <c r="T193" s="481"/>
      <c r="U193" s="480"/>
      <c r="V193" s="480"/>
      <c r="W193" s="480"/>
      <c r="X193" s="480"/>
      <c r="Y193" s="480"/>
      <c r="Z193" s="480"/>
    </row>
    <row r="194" spans="1:26" ht="46.5" customHeight="1" x14ac:dyDescent="0.25">
      <c r="A194" s="482"/>
      <c r="B194" s="483"/>
      <c r="C194" s="483"/>
      <c r="D194" s="483"/>
      <c r="E194" s="483"/>
      <c r="F194" s="483"/>
      <c r="G194" s="483"/>
      <c r="H194" s="483"/>
      <c r="I194" s="483"/>
      <c r="J194" s="484"/>
      <c r="K194" s="491"/>
      <c r="L194" s="491"/>
      <c r="M194" s="491"/>
      <c r="N194" s="491"/>
      <c r="O194" s="491"/>
      <c r="P194" s="491"/>
      <c r="Q194" s="491"/>
      <c r="R194" s="491"/>
      <c r="S194" s="491"/>
      <c r="T194" s="485"/>
      <c r="U194" s="484"/>
      <c r="V194" s="484"/>
      <c r="W194" s="484"/>
      <c r="X194" s="484"/>
      <c r="Y194" s="484"/>
      <c r="Z194" s="484"/>
    </row>
    <row r="195" spans="1:26" ht="24.75" customHeight="1" x14ac:dyDescent="0.25">
      <c r="A195" s="486"/>
      <c r="B195" s="487"/>
      <c r="C195" s="487"/>
      <c r="D195" s="487"/>
      <c r="E195" s="487"/>
      <c r="F195" s="487"/>
      <c r="G195" s="487"/>
      <c r="H195" s="487"/>
      <c r="I195" s="487"/>
      <c r="J195" s="472"/>
      <c r="K195" s="469"/>
      <c r="L195" s="469"/>
      <c r="M195" s="469"/>
      <c r="N195" s="469"/>
      <c r="O195" s="469"/>
      <c r="P195" s="469"/>
      <c r="Q195" s="469"/>
      <c r="R195" s="469"/>
      <c r="S195" s="469"/>
      <c r="T195" s="469"/>
      <c r="U195" s="472"/>
      <c r="V195" s="472"/>
      <c r="W195" s="472"/>
      <c r="X195" s="472"/>
      <c r="Y195" s="472"/>
      <c r="Z195" s="472"/>
    </row>
    <row r="196" spans="1:26" ht="24" customHeight="1" x14ac:dyDescent="0.25">
      <c r="A196" s="495"/>
      <c r="B196" s="496"/>
      <c r="C196" s="496"/>
      <c r="D196" s="496"/>
      <c r="E196" s="496"/>
      <c r="F196" s="496"/>
      <c r="G196" s="496"/>
      <c r="H196" s="496"/>
      <c r="I196" s="496"/>
      <c r="J196" s="497"/>
      <c r="K196" s="471"/>
      <c r="L196" s="471"/>
      <c r="M196" s="471"/>
      <c r="N196" s="471"/>
      <c r="O196" s="471"/>
      <c r="P196" s="471"/>
      <c r="Q196" s="471"/>
      <c r="R196" s="471"/>
      <c r="S196" s="471"/>
      <c r="T196" s="498"/>
      <c r="U196" s="497"/>
      <c r="V196" s="497"/>
      <c r="W196" s="497"/>
      <c r="X196" s="497"/>
      <c r="Y196" s="497"/>
      <c r="Z196" s="497"/>
    </row>
    <row r="197" spans="1:26" ht="24" customHeight="1" x14ac:dyDescent="0.25">
      <c r="A197" s="499"/>
      <c r="B197" s="496"/>
      <c r="C197" s="496"/>
      <c r="D197" s="496"/>
      <c r="E197" s="496"/>
      <c r="F197" s="496"/>
      <c r="G197" s="496"/>
      <c r="H197" s="496"/>
      <c r="I197" s="496"/>
      <c r="J197" s="497"/>
      <c r="K197" s="469"/>
      <c r="L197" s="469"/>
      <c r="M197" s="469"/>
      <c r="N197" s="469"/>
      <c r="O197" s="469"/>
      <c r="P197" s="469"/>
      <c r="Q197" s="469"/>
      <c r="R197" s="469"/>
      <c r="S197" s="469"/>
      <c r="T197" s="498"/>
      <c r="U197" s="497"/>
      <c r="V197" s="497"/>
      <c r="W197" s="497"/>
      <c r="X197" s="497"/>
      <c r="Y197" s="497"/>
      <c r="Z197" s="497"/>
    </row>
    <row r="198" spans="1:26" ht="9" customHeight="1" x14ac:dyDescent="0.25">
      <c r="A198" s="500"/>
      <c r="B198" s="501"/>
      <c r="C198" s="501"/>
      <c r="D198" s="501"/>
      <c r="E198" s="501"/>
      <c r="F198" s="501"/>
      <c r="G198" s="501"/>
      <c r="H198" s="501"/>
      <c r="I198" s="501"/>
      <c r="J198" s="490"/>
      <c r="K198" s="469"/>
      <c r="L198" s="469"/>
      <c r="M198" s="469"/>
      <c r="N198" s="469"/>
      <c r="O198" s="469"/>
      <c r="P198" s="469"/>
      <c r="Q198" s="469"/>
      <c r="R198" s="469"/>
      <c r="S198" s="469"/>
      <c r="T198" s="491"/>
      <c r="U198" s="490"/>
      <c r="V198" s="490"/>
      <c r="W198" s="490"/>
      <c r="X198" s="490"/>
      <c r="Y198" s="490"/>
      <c r="Z198" s="490"/>
    </row>
    <row r="199" spans="1:26" ht="24" customHeight="1" x14ac:dyDescent="0.25">
      <c r="A199" s="502"/>
      <c r="B199" s="501"/>
      <c r="C199" s="501"/>
      <c r="D199" s="501"/>
      <c r="E199" s="501"/>
      <c r="F199" s="501"/>
      <c r="G199" s="501"/>
      <c r="H199" s="501"/>
      <c r="I199" s="501"/>
      <c r="J199" s="497"/>
      <c r="K199" s="469"/>
      <c r="L199" s="469"/>
      <c r="M199" s="469"/>
      <c r="N199" s="469"/>
      <c r="O199" s="469"/>
      <c r="P199" s="469"/>
      <c r="Q199" s="469"/>
      <c r="R199" s="469"/>
      <c r="S199" s="469"/>
      <c r="T199" s="498"/>
      <c r="U199" s="497"/>
      <c r="V199" s="497"/>
      <c r="W199" s="497"/>
      <c r="X199" s="497"/>
      <c r="Y199" s="497"/>
      <c r="Z199" s="497"/>
    </row>
    <row r="200" spans="1:26" ht="24" customHeight="1" x14ac:dyDescent="0.25">
      <c r="A200" s="500"/>
      <c r="B200" s="501"/>
      <c r="C200" s="501"/>
      <c r="D200" s="501"/>
      <c r="E200" s="501"/>
      <c r="F200" s="501"/>
      <c r="G200" s="501"/>
      <c r="H200" s="501"/>
      <c r="I200" s="501"/>
      <c r="J200" s="497"/>
      <c r="K200" s="481"/>
      <c r="L200" s="481"/>
      <c r="M200" s="481"/>
      <c r="N200" s="481"/>
      <c r="O200" s="481"/>
      <c r="P200" s="481"/>
      <c r="Q200" s="481"/>
      <c r="R200" s="481"/>
      <c r="S200" s="481"/>
      <c r="T200" s="498"/>
      <c r="U200" s="497"/>
      <c r="V200" s="497"/>
      <c r="W200" s="497"/>
      <c r="X200" s="497"/>
      <c r="Y200" s="497"/>
      <c r="Z200" s="497"/>
    </row>
    <row r="201" spans="1:26" ht="9" customHeight="1" x14ac:dyDescent="0.25">
      <c r="A201" s="500"/>
      <c r="B201" s="501"/>
      <c r="C201" s="501"/>
      <c r="D201" s="501"/>
      <c r="E201" s="501"/>
      <c r="F201" s="501"/>
      <c r="G201" s="501"/>
      <c r="H201" s="501"/>
      <c r="I201" s="501"/>
      <c r="J201" s="497"/>
      <c r="K201" s="485"/>
      <c r="L201" s="485"/>
      <c r="M201" s="485"/>
      <c r="N201" s="485"/>
      <c r="O201" s="485"/>
      <c r="P201" s="485"/>
      <c r="Q201" s="485"/>
      <c r="R201" s="485"/>
      <c r="S201" s="485"/>
      <c r="T201" s="498"/>
      <c r="U201" s="497"/>
      <c r="V201" s="497"/>
      <c r="W201" s="497"/>
      <c r="X201" s="497"/>
      <c r="Y201" s="497"/>
      <c r="Z201" s="497"/>
    </row>
    <row r="202" spans="1:26" ht="24" customHeight="1" x14ac:dyDescent="0.25">
      <c r="A202" s="502"/>
      <c r="B202" s="501"/>
      <c r="C202" s="501"/>
      <c r="D202" s="501"/>
      <c r="E202" s="501"/>
      <c r="F202" s="501"/>
      <c r="G202" s="501"/>
      <c r="H202" s="501"/>
      <c r="I202" s="501"/>
      <c r="J202" s="497"/>
      <c r="K202" s="469"/>
      <c r="L202" s="469"/>
      <c r="M202" s="469"/>
      <c r="N202" s="469"/>
      <c r="O202" s="469"/>
      <c r="P202" s="469"/>
      <c r="Q202" s="469"/>
      <c r="R202" s="469"/>
      <c r="S202" s="469"/>
      <c r="T202" s="498"/>
      <c r="U202" s="497"/>
      <c r="V202" s="497"/>
      <c r="W202" s="497"/>
      <c r="X202" s="497"/>
      <c r="Y202" s="497"/>
      <c r="Z202" s="497"/>
    </row>
    <row r="203" spans="1:26" ht="24" customHeight="1" x14ac:dyDescent="0.25">
      <c r="A203" s="500"/>
      <c r="B203" s="501"/>
      <c r="C203" s="501"/>
      <c r="D203" s="501"/>
      <c r="E203" s="501"/>
      <c r="F203" s="501"/>
      <c r="G203" s="501"/>
      <c r="H203" s="501"/>
      <c r="I203" s="501"/>
      <c r="J203" s="497"/>
      <c r="K203" s="498"/>
      <c r="L203" s="498"/>
      <c r="M203" s="498"/>
      <c r="N203" s="498"/>
      <c r="O203" s="498"/>
      <c r="P203" s="498"/>
      <c r="Q203" s="498"/>
      <c r="R203" s="498"/>
      <c r="S203" s="498"/>
      <c r="T203" s="498"/>
      <c r="U203" s="497"/>
      <c r="V203" s="497"/>
      <c r="W203" s="497"/>
      <c r="X203" s="497"/>
      <c r="Y203" s="497"/>
      <c r="Z203" s="497"/>
    </row>
    <row r="204" spans="1:26" ht="9" customHeight="1" x14ac:dyDescent="0.25">
      <c r="A204" s="500"/>
      <c r="B204" s="501"/>
      <c r="C204" s="501"/>
      <c r="D204" s="501"/>
      <c r="E204" s="501"/>
      <c r="F204" s="501"/>
      <c r="G204" s="501"/>
      <c r="H204" s="501"/>
      <c r="I204" s="501"/>
      <c r="J204" s="497"/>
      <c r="K204" s="498"/>
      <c r="L204" s="498"/>
      <c r="M204" s="498"/>
      <c r="N204" s="498"/>
      <c r="O204" s="498"/>
      <c r="P204" s="498"/>
      <c r="Q204" s="498"/>
      <c r="R204" s="498"/>
      <c r="S204" s="498"/>
      <c r="T204" s="498"/>
      <c r="U204" s="497"/>
      <c r="V204" s="497"/>
      <c r="W204" s="497"/>
      <c r="X204" s="497"/>
      <c r="Y204" s="497"/>
      <c r="Z204" s="497"/>
    </row>
    <row r="205" spans="1:26" ht="24" customHeight="1" x14ac:dyDescent="0.25">
      <c r="A205" s="502"/>
      <c r="B205" s="501"/>
      <c r="C205" s="501"/>
      <c r="D205" s="501"/>
      <c r="E205" s="501"/>
      <c r="F205" s="501"/>
      <c r="G205" s="501"/>
      <c r="H205" s="501"/>
      <c r="I205" s="501"/>
      <c r="J205" s="497"/>
      <c r="K205" s="491"/>
      <c r="L205" s="491"/>
      <c r="M205" s="491"/>
      <c r="N205" s="491"/>
      <c r="O205" s="491"/>
      <c r="P205" s="491"/>
      <c r="Q205" s="491"/>
      <c r="R205" s="491"/>
      <c r="S205" s="491"/>
      <c r="T205" s="498"/>
      <c r="U205" s="497"/>
      <c r="V205" s="497"/>
      <c r="W205" s="497"/>
      <c r="X205" s="497"/>
      <c r="Y205" s="497"/>
      <c r="Z205" s="497"/>
    </row>
    <row r="206" spans="1:26" ht="24" customHeight="1" x14ac:dyDescent="0.25">
      <c r="A206" s="500"/>
      <c r="B206" s="501"/>
      <c r="C206" s="501"/>
      <c r="D206" s="501"/>
      <c r="E206" s="501"/>
      <c r="F206" s="501"/>
      <c r="G206" s="501"/>
      <c r="H206" s="501"/>
      <c r="I206" s="501"/>
      <c r="J206" s="497"/>
      <c r="K206" s="498"/>
      <c r="L206" s="498"/>
      <c r="M206" s="498"/>
      <c r="N206" s="498"/>
      <c r="O206" s="498"/>
      <c r="P206" s="498"/>
      <c r="Q206" s="498"/>
      <c r="R206" s="498"/>
      <c r="S206" s="498"/>
      <c r="T206" s="498"/>
      <c r="U206" s="497"/>
      <c r="V206" s="497"/>
      <c r="W206" s="497"/>
      <c r="X206" s="497"/>
      <c r="Y206" s="497"/>
      <c r="Z206" s="497"/>
    </row>
    <row r="207" spans="1:26" ht="9" customHeight="1" x14ac:dyDescent="0.25">
      <c r="A207" s="500"/>
      <c r="B207" s="501"/>
      <c r="C207" s="501"/>
      <c r="D207" s="501"/>
      <c r="E207" s="501"/>
      <c r="F207" s="501"/>
      <c r="G207" s="501"/>
      <c r="H207" s="501"/>
      <c r="I207" s="501"/>
      <c r="J207" s="497"/>
      <c r="K207" s="498"/>
      <c r="L207" s="498"/>
      <c r="M207" s="498"/>
      <c r="N207" s="498"/>
      <c r="O207" s="498"/>
      <c r="P207" s="498"/>
      <c r="Q207" s="498"/>
      <c r="R207" s="498"/>
      <c r="S207" s="498"/>
      <c r="T207" s="498"/>
      <c r="U207" s="497"/>
      <c r="V207" s="497"/>
      <c r="W207" s="497"/>
      <c r="X207" s="497"/>
      <c r="Y207" s="497"/>
      <c r="Z207" s="497"/>
    </row>
    <row r="208" spans="1:26" ht="15.75" x14ac:dyDescent="0.25">
      <c r="A208" s="502"/>
      <c r="B208" s="501"/>
      <c r="C208" s="501"/>
      <c r="D208" s="501"/>
      <c r="E208" s="501"/>
      <c r="F208" s="501"/>
      <c r="G208" s="501"/>
      <c r="H208" s="501"/>
      <c r="I208" s="501"/>
      <c r="J208" s="497"/>
      <c r="K208" s="498"/>
      <c r="L208" s="498"/>
      <c r="M208" s="498"/>
      <c r="N208" s="498"/>
      <c r="O208" s="498"/>
      <c r="P208" s="498"/>
      <c r="Q208" s="498"/>
      <c r="R208" s="498"/>
      <c r="S208" s="498"/>
      <c r="T208" s="498"/>
      <c r="U208" s="497"/>
      <c r="V208" s="497"/>
      <c r="W208" s="497"/>
      <c r="X208" s="497"/>
      <c r="Y208" s="497"/>
      <c r="Z208" s="497"/>
    </row>
    <row r="209" spans="1:26" ht="15.75" x14ac:dyDescent="0.25">
      <c r="A209" s="500"/>
      <c r="B209" s="501"/>
      <c r="C209" s="501"/>
      <c r="D209" s="501"/>
      <c r="E209" s="501"/>
      <c r="F209" s="501"/>
      <c r="G209" s="501"/>
      <c r="H209" s="501"/>
      <c r="I209" s="501"/>
      <c r="J209" s="497"/>
      <c r="K209" s="498"/>
      <c r="L209" s="498"/>
      <c r="M209" s="498"/>
      <c r="N209" s="498"/>
      <c r="O209" s="498"/>
      <c r="P209" s="498"/>
      <c r="Q209" s="498"/>
      <c r="R209" s="498"/>
      <c r="S209" s="498"/>
      <c r="T209" s="498"/>
      <c r="U209" s="497"/>
      <c r="V209" s="497"/>
      <c r="W209" s="497"/>
      <c r="X209" s="497"/>
      <c r="Y209" s="497"/>
      <c r="Z209" s="497"/>
    </row>
    <row r="210" spans="1:26" ht="15.75" x14ac:dyDescent="0.25">
      <c r="A210" s="500"/>
      <c r="B210" s="501"/>
      <c r="C210" s="501"/>
      <c r="D210" s="501"/>
      <c r="E210" s="501"/>
      <c r="F210" s="501"/>
      <c r="G210" s="501"/>
      <c r="H210" s="501"/>
      <c r="I210" s="501"/>
      <c r="J210" s="497"/>
      <c r="K210" s="498"/>
      <c r="L210" s="498"/>
      <c r="M210" s="498"/>
      <c r="N210" s="498"/>
      <c r="O210" s="498"/>
      <c r="P210" s="498"/>
      <c r="Q210" s="498"/>
      <c r="R210" s="498"/>
      <c r="S210" s="498"/>
      <c r="T210" s="498"/>
      <c r="U210" s="497"/>
      <c r="V210" s="497"/>
      <c r="W210" s="497"/>
      <c r="X210" s="497"/>
      <c r="Y210" s="497"/>
      <c r="Z210" s="497"/>
    </row>
    <row r="211" spans="1:26" ht="15.75" x14ac:dyDescent="0.25">
      <c r="A211" s="502"/>
      <c r="B211" s="501"/>
      <c r="C211" s="501"/>
      <c r="D211" s="501"/>
      <c r="E211" s="501"/>
      <c r="F211" s="501"/>
      <c r="G211" s="501"/>
      <c r="H211" s="501"/>
      <c r="I211" s="501"/>
      <c r="J211" s="497"/>
      <c r="K211" s="498"/>
      <c r="L211" s="498"/>
      <c r="M211" s="498"/>
      <c r="N211" s="498"/>
      <c r="O211" s="498"/>
      <c r="P211" s="498"/>
      <c r="Q211" s="498"/>
      <c r="R211" s="498"/>
      <c r="S211" s="498"/>
      <c r="T211" s="498"/>
      <c r="U211" s="497"/>
      <c r="V211" s="497"/>
      <c r="W211" s="497"/>
      <c r="X211" s="497"/>
      <c r="Y211" s="497"/>
      <c r="Z211" s="497"/>
    </row>
    <row r="212" spans="1:26" ht="15.75" x14ac:dyDescent="0.25">
      <c r="A212" s="500"/>
      <c r="B212" s="501"/>
      <c r="C212" s="501"/>
      <c r="D212" s="501"/>
      <c r="E212" s="501"/>
      <c r="F212" s="501"/>
      <c r="G212" s="501"/>
      <c r="H212" s="501"/>
      <c r="I212" s="501"/>
      <c r="J212" s="497"/>
      <c r="K212" s="498"/>
      <c r="L212" s="498"/>
      <c r="M212" s="498"/>
      <c r="N212" s="498"/>
      <c r="O212" s="498"/>
      <c r="P212" s="498"/>
      <c r="Q212" s="498"/>
      <c r="R212" s="498"/>
      <c r="S212" s="498"/>
      <c r="T212" s="498"/>
      <c r="U212" s="497"/>
      <c r="V212" s="497"/>
      <c r="W212" s="497"/>
      <c r="X212" s="497"/>
      <c r="Y212" s="497"/>
      <c r="Z212" s="497"/>
    </row>
    <row r="213" spans="1:26" ht="15.75" x14ac:dyDescent="0.25">
      <c r="A213" s="500"/>
      <c r="B213" s="501"/>
      <c r="C213" s="501"/>
      <c r="D213" s="501"/>
      <c r="E213" s="501"/>
      <c r="F213" s="501"/>
      <c r="G213" s="501"/>
      <c r="H213" s="501"/>
      <c r="I213" s="501"/>
      <c r="J213" s="497"/>
      <c r="K213" s="498"/>
      <c r="L213" s="498"/>
      <c r="M213" s="498"/>
      <c r="N213" s="498"/>
      <c r="O213" s="498"/>
      <c r="P213" s="498"/>
      <c r="Q213" s="498"/>
      <c r="R213" s="498"/>
      <c r="S213" s="498"/>
      <c r="T213" s="498"/>
      <c r="U213" s="497"/>
      <c r="V213" s="497"/>
      <c r="W213" s="497"/>
      <c r="X213" s="497"/>
      <c r="Y213" s="497"/>
      <c r="Z213" s="497"/>
    </row>
    <row r="214" spans="1:26" ht="15.75" x14ac:dyDescent="0.25">
      <c r="A214" s="502"/>
      <c r="B214" s="501"/>
      <c r="C214" s="501"/>
      <c r="D214" s="501"/>
      <c r="E214" s="501"/>
      <c r="F214" s="501"/>
      <c r="G214" s="501"/>
      <c r="H214" s="501"/>
      <c r="I214" s="501"/>
      <c r="J214" s="497"/>
      <c r="K214" s="498"/>
      <c r="L214" s="498"/>
      <c r="M214" s="498"/>
      <c r="N214" s="498"/>
      <c r="O214" s="498"/>
      <c r="P214" s="498"/>
      <c r="Q214" s="498"/>
      <c r="R214" s="498"/>
      <c r="S214" s="498"/>
      <c r="T214" s="498"/>
      <c r="U214" s="497"/>
      <c r="V214" s="497"/>
      <c r="W214" s="497"/>
      <c r="X214" s="497"/>
      <c r="Y214" s="497"/>
      <c r="Z214" s="497"/>
    </row>
    <row r="215" spans="1:26" ht="15.75" x14ac:dyDescent="0.25">
      <c r="A215" s="500"/>
      <c r="B215" s="501"/>
      <c r="C215" s="501"/>
      <c r="D215" s="501"/>
      <c r="E215" s="501"/>
      <c r="F215" s="501"/>
      <c r="G215" s="501"/>
      <c r="H215" s="501"/>
      <c r="I215" s="501"/>
      <c r="J215" s="497"/>
      <c r="K215" s="498"/>
      <c r="L215" s="498"/>
      <c r="M215" s="498"/>
      <c r="N215" s="498"/>
      <c r="O215" s="498"/>
      <c r="P215" s="498"/>
      <c r="Q215" s="498"/>
      <c r="R215" s="498"/>
      <c r="S215" s="498"/>
      <c r="T215" s="498"/>
      <c r="U215" s="497"/>
      <c r="V215" s="497"/>
      <c r="W215" s="497"/>
      <c r="X215" s="497"/>
      <c r="Y215" s="497"/>
      <c r="Z215" s="497"/>
    </row>
    <row r="216" spans="1:26" ht="15.75" x14ac:dyDescent="0.25">
      <c r="A216" s="500"/>
      <c r="B216" s="501"/>
      <c r="C216" s="501"/>
      <c r="D216" s="501"/>
      <c r="E216" s="501"/>
      <c r="F216" s="501"/>
      <c r="G216" s="501"/>
      <c r="H216" s="501"/>
      <c r="I216" s="501"/>
      <c r="J216" s="497"/>
      <c r="K216" s="498"/>
      <c r="L216" s="498"/>
      <c r="M216" s="498"/>
      <c r="N216" s="498"/>
      <c r="O216" s="498"/>
      <c r="P216" s="498"/>
      <c r="Q216" s="498"/>
      <c r="R216" s="498"/>
      <c r="S216" s="498"/>
      <c r="T216" s="498"/>
      <c r="U216" s="497"/>
      <c r="V216" s="497"/>
      <c r="W216" s="497"/>
      <c r="X216" s="497"/>
      <c r="Y216" s="497"/>
      <c r="Z216" s="497"/>
    </row>
    <row r="217" spans="1:26" ht="15.75" x14ac:dyDescent="0.25">
      <c r="A217" s="502"/>
      <c r="B217" s="501"/>
      <c r="C217" s="501"/>
      <c r="D217" s="501"/>
      <c r="E217" s="501"/>
      <c r="F217" s="501"/>
      <c r="G217" s="501"/>
      <c r="H217" s="501"/>
      <c r="I217" s="501"/>
      <c r="J217" s="497"/>
      <c r="K217" s="498"/>
      <c r="L217" s="498"/>
      <c r="M217" s="498"/>
      <c r="N217" s="498"/>
      <c r="O217" s="498"/>
      <c r="P217" s="498"/>
      <c r="Q217" s="498"/>
      <c r="R217" s="498"/>
      <c r="S217" s="498"/>
      <c r="T217" s="498"/>
      <c r="U217" s="497"/>
      <c r="V217" s="497"/>
      <c r="W217" s="497"/>
      <c r="X217" s="497"/>
      <c r="Y217" s="497"/>
      <c r="Z217" s="497"/>
    </row>
    <row r="218" spans="1:26" ht="21.75" customHeight="1" x14ac:dyDescent="0.25">
      <c r="A218" s="500"/>
      <c r="B218" s="501"/>
      <c r="C218" s="501"/>
      <c r="D218" s="501"/>
      <c r="E218" s="501"/>
      <c r="F218" s="501"/>
      <c r="G218" s="501"/>
      <c r="H218" s="501"/>
      <c r="I218" s="501"/>
      <c r="J218" s="497"/>
      <c r="K218" s="498"/>
      <c r="L218" s="498"/>
      <c r="M218" s="498"/>
      <c r="N218" s="498"/>
      <c r="O218" s="498"/>
      <c r="P218" s="498"/>
      <c r="Q218" s="498"/>
      <c r="R218" s="498"/>
      <c r="S218" s="498"/>
      <c r="T218" s="498"/>
      <c r="U218" s="497"/>
      <c r="V218" s="497"/>
      <c r="W218" s="497"/>
      <c r="X218" s="497"/>
      <c r="Y218" s="497"/>
      <c r="Z218" s="497"/>
    </row>
    <row r="219" spans="1:26" ht="23.25" customHeight="1" x14ac:dyDescent="0.25">
      <c r="A219" s="500"/>
      <c r="B219" s="501"/>
      <c r="C219" s="501"/>
      <c r="D219" s="501"/>
      <c r="E219" s="501"/>
      <c r="F219" s="501"/>
      <c r="G219" s="501"/>
      <c r="H219" s="501"/>
      <c r="I219" s="501"/>
      <c r="J219" s="490"/>
      <c r="K219" s="498"/>
      <c r="L219" s="498"/>
      <c r="M219" s="498"/>
      <c r="N219" s="498"/>
      <c r="O219" s="498"/>
      <c r="P219" s="498"/>
      <c r="Q219" s="498"/>
      <c r="R219" s="498"/>
      <c r="S219" s="498"/>
      <c r="T219" s="491"/>
      <c r="U219" s="490"/>
      <c r="V219" s="490"/>
      <c r="W219" s="490"/>
      <c r="X219" s="490"/>
      <c r="Y219" s="490"/>
      <c r="Z219" s="490"/>
    </row>
    <row r="220" spans="1:26" ht="15.75" x14ac:dyDescent="0.25">
      <c r="A220" s="502"/>
      <c r="B220" s="501"/>
      <c r="C220" s="501"/>
      <c r="D220" s="501"/>
      <c r="E220" s="501"/>
      <c r="F220" s="501"/>
      <c r="G220" s="501"/>
      <c r="H220" s="501"/>
      <c r="I220" s="501"/>
      <c r="J220" s="497"/>
      <c r="K220" s="498"/>
      <c r="L220" s="498"/>
      <c r="M220" s="498"/>
      <c r="N220" s="498"/>
      <c r="O220" s="498"/>
      <c r="P220" s="498"/>
      <c r="Q220" s="498"/>
      <c r="R220" s="498"/>
      <c r="S220" s="498"/>
      <c r="T220" s="498"/>
      <c r="U220" s="497"/>
      <c r="V220" s="497"/>
      <c r="W220" s="497"/>
      <c r="X220" s="497"/>
      <c r="Y220" s="497"/>
      <c r="Z220" s="497"/>
    </row>
    <row r="221" spans="1:26" ht="15.75" x14ac:dyDescent="0.25">
      <c r="A221" s="500"/>
      <c r="B221" s="501"/>
      <c r="C221" s="501"/>
      <c r="D221" s="501"/>
      <c r="E221" s="501"/>
      <c r="F221" s="501"/>
      <c r="G221" s="501"/>
      <c r="H221" s="501"/>
      <c r="I221" s="501"/>
      <c r="J221" s="497"/>
      <c r="K221" s="498"/>
      <c r="L221" s="498"/>
      <c r="M221" s="498"/>
      <c r="N221" s="498"/>
      <c r="O221" s="498"/>
      <c r="P221" s="498"/>
      <c r="Q221" s="498"/>
      <c r="R221" s="498"/>
      <c r="S221" s="498"/>
      <c r="T221" s="498"/>
      <c r="U221" s="497"/>
      <c r="V221" s="497"/>
      <c r="W221" s="497"/>
      <c r="X221" s="497"/>
      <c r="Y221" s="497"/>
      <c r="Z221" s="497"/>
    </row>
    <row r="222" spans="1:26" ht="15.75" x14ac:dyDescent="0.25">
      <c r="A222" s="500"/>
      <c r="B222" s="505"/>
      <c r="C222" s="505"/>
      <c r="D222" s="505"/>
      <c r="E222" s="505"/>
      <c r="F222" s="505"/>
      <c r="G222" s="505"/>
      <c r="H222" s="505"/>
      <c r="I222" s="505"/>
      <c r="J222" s="490"/>
      <c r="K222" s="498"/>
      <c r="L222" s="498"/>
      <c r="M222" s="498"/>
      <c r="N222" s="498"/>
      <c r="O222" s="498"/>
      <c r="P222" s="498"/>
      <c r="Q222" s="498"/>
      <c r="R222" s="498"/>
      <c r="S222" s="498"/>
      <c r="T222" s="491"/>
      <c r="U222" s="490"/>
      <c r="V222" s="490"/>
      <c r="W222" s="490"/>
      <c r="X222" s="490"/>
      <c r="Y222" s="490"/>
      <c r="Z222" s="490"/>
    </row>
    <row r="223" spans="1:26" ht="9.75" customHeight="1" x14ac:dyDescent="0.25">
      <c r="A223" s="493"/>
      <c r="B223" s="504"/>
      <c r="C223" s="504"/>
      <c r="D223" s="504"/>
      <c r="E223" s="504"/>
      <c r="F223" s="504"/>
      <c r="G223" s="504"/>
      <c r="H223" s="504"/>
      <c r="I223" s="504"/>
      <c r="J223" s="490"/>
      <c r="K223" s="498"/>
      <c r="L223" s="498"/>
      <c r="M223" s="498"/>
      <c r="N223" s="498"/>
      <c r="O223" s="498"/>
      <c r="P223" s="498"/>
      <c r="Q223" s="498"/>
      <c r="R223" s="498"/>
      <c r="S223" s="498"/>
      <c r="T223" s="491"/>
      <c r="U223" s="490"/>
      <c r="V223" s="490"/>
      <c r="W223" s="490"/>
      <c r="X223" s="490"/>
      <c r="Y223" s="490"/>
      <c r="Z223" s="490"/>
    </row>
    <row r="224" spans="1:26" ht="15" customHeight="1" x14ac:dyDescent="0.25">
      <c r="K224" s="498"/>
      <c r="L224" s="498"/>
      <c r="M224" s="498"/>
      <c r="N224" s="498"/>
      <c r="O224" s="498"/>
      <c r="P224" s="498"/>
      <c r="Q224" s="498"/>
      <c r="R224" s="498"/>
      <c r="S224" s="498"/>
    </row>
    <row r="225" spans="11:19" ht="15" customHeight="1" x14ac:dyDescent="0.25">
      <c r="K225" s="498"/>
      <c r="L225" s="498"/>
      <c r="M225" s="498"/>
      <c r="N225" s="498"/>
      <c r="O225" s="498"/>
      <c r="P225" s="498"/>
      <c r="Q225" s="498"/>
      <c r="R225" s="498"/>
      <c r="S225" s="498"/>
    </row>
    <row r="226" spans="11:19" ht="15" customHeight="1" x14ac:dyDescent="0.25">
      <c r="K226" s="491"/>
      <c r="L226" s="491"/>
      <c r="M226" s="491"/>
      <c r="N226" s="491"/>
      <c r="O226" s="491"/>
      <c r="P226" s="491"/>
      <c r="Q226" s="491"/>
      <c r="R226" s="491"/>
      <c r="S226" s="491"/>
    </row>
    <row r="227" spans="11:19" ht="15" customHeight="1" x14ac:dyDescent="0.25">
      <c r="K227" s="498"/>
      <c r="L227" s="498"/>
      <c r="M227" s="498"/>
      <c r="N227" s="498"/>
      <c r="O227" s="498"/>
      <c r="P227" s="498"/>
      <c r="Q227" s="498"/>
      <c r="R227" s="498"/>
      <c r="S227" s="498"/>
    </row>
    <row r="228" spans="11:19" ht="15" customHeight="1" x14ac:dyDescent="0.25">
      <c r="K228" s="498"/>
      <c r="L228" s="498"/>
      <c r="M228" s="498"/>
      <c r="N228" s="498"/>
      <c r="O228" s="498"/>
      <c r="P228" s="498"/>
      <c r="Q228" s="498"/>
      <c r="R228" s="498"/>
      <c r="S228" s="498"/>
    </row>
    <row r="229" spans="11:19" ht="15" customHeight="1" x14ac:dyDescent="0.25">
      <c r="K229" s="491"/>
      <c r="L229" s="491"/>
      <c r="M229" s="491"/>
      <c r="N229" s="491"/>
      <c r="O229" s="491"/>
      <c r="P229" s="491"/>
      <c r="Q229" s="491"/>
      <c r="R229" s="491"/>
      <c r="S229" s="491"/>
    </row>
    <row r="230" spans="11:19" ht="15" customHeight="1" x14ac:dyDescent="0.25">
      <c r="K230" s="491"/>
      <c r="L230" s="491"/>
      <c r="M230" s="491"/>
      <c r="N230" s="491"/>
      <c r="O230" s="491"/>
      <c r="P230" s="491"/>
      <c r="Q230" s="491"/>
      <c r="R230" s="491"/>
      <c r="S230" s="491"/>
    </row>
  </sheetData>
  <sheetProtection algorithmName="SHA-512" hashValue="cjhWLd1rtKuTOhumrgzUODJJUuhTq7hgOXRZjLbw2e0PzzZFh6A0uwFUQ0GbaZ1ozM3FouSdi6xf+QxWAO7JcA==" saltValue="izGsnQPJmPYnNWUJlGqZkw==" spinCount="100000" sheet="1" objects="1" scenarios="1"/>
  <mergeCells count="12">
    <mergeCell ref="A190:I190"/>
    <mergeCell ref="A2:I2"/>
    <mergeCell ref="A3:I3"/>
    <mergeCell ref="A42:I42"/>
    <mergeCell ref="A43:I43"/>
    <mergeCell ref="A81:I81"/>
    <mergeCell ref="A82:I82"/>
    <mergeCell ref="A117:I117"/>
    <mergeCell ref="A118:I118"/>
    <mergeCell ref="A153:I153"/>
    <mergeCell ref="A154:I154"/>
    <mergeCell ref="A189:I189"/>
  </mergeCells>
  <printOptions horizontalCentered="1"/>
  <pageMargins left="0.51181102362204722" right="0.51181102362204722" top="0.74803149606299213" bottom="0.74803149606299213" header="0" footer="0"/>
  <pageSetup paperSize="9" scale="59" orientation="landscape" r:id="rId1"/>
  <rowBreaks count="4" manualBreakCount="4">
    <brk id="79" max="8" man="1"/>
    <brk id="115" max="8" man="1"/>
    <brk id="151" max="8" man="1"/>
    <brk id="187" max="8" man="1"/>
  </rowBreaks>
  <colBreaks count="1" manualBreakCount="1">
    <brk id="9" min="40" max="103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5ED88-0825-4730-B115-ACFC2FEEDBA9}">
  <sheetPr>
    <tabColor rgb="FF00B0F0"/>
    <pageSetUpPr fitToPage="1"/>
  </sheetPr>
  <dimension ref="A1:DG123"/>
  <sheetViews>
    <sheetView view="pageBreakPreview" zoomScale="80" zoomScaleNormal="80" zoomScaleSheetLayoutView="80" zoomScalePageLayoutView="40" workbookViewId="0">
      <selection activeCell="H126" sqref="H126"/>
    </sheetView>
  </sheetViews>
  <sheetFormatPr defaultColWidth="9.140625" defaultRowHeight="15" x14ac:dyDescent="0.25"/>
  <cols>
    <col min="1" max="1" width="66.7109375" style="510" customWidth="1"/>
    <col min="2" max="2" width="19.7109375" style="510" customWidth="1"/>
    <col min="3" max="5" width="20.7109375" style="510" customWidth="1"/>
    <col min="6" max="6" width="19.7109375" style="510" customWidth="1"/>
    <col min="7" max="7" width="19.85546875" style="510" customWidth="1"/>
    <col min="8" max="9" width="20.85546875" style="510" customWidth="1"/>
    <col min="10" max="10" width="17" style="510" customWidth="1"/>
    <col min="11" max="11" width="19.28515625" style="510" customWidth="1"/>
    <col min="12" max="12" width="12.85546875" style="510" customWidth="1"/>
    <col min="13" max="13" width="17.28515625" style="510" customWidth="1"/>
    <col min="14" max="19" width="19.140625" style="510" customWidth="1"/>
    <col min="20" max="20" width="9.140625" style="510"/>
    <col min="21" max="22" width="11.7109375" style="510" customWidth="1"/>
    <col min="23" max="32" width="9.140625" style="510"/>
    <col min="33" max="33" width="16" style="510" customWidth="1"/>
    <col min="34" max="34" width="18" style="510" customWidth="1"/>
    <col min="35" max="35" width="17.7109375" style="510" customWidth="1"/>
    <col min="36" max="36" width="18" style="510" customWidth="1"/>
    <col min="37" max="37" width="14.140625" style="510" customWidth="1"/>
    <col min="38" max="38" width="16" style="510" customWidth="1"/>
    <col min="39" max="39" width="18" style="510" customWidth="1"/>
    <col min="40" max="40" width="9.140625" style="510"/>
    <col min="41" max="41" width="10" style="510" customWidth="1"/>
    <col min="42" max="42" width="15.28515625" style="510" customWidth="1"/>
    <col min="43" max="43" width="17.140625" style="510" customWidth="1"/>
    <col min="44" max="44" width="11.7109375" style="510" customWidth="1"/>
    <col min="45" max="45" width="10" style="510" customWidth="1"/>
    <col min="46" max="16384" width="9.140625" style="510"/>
  </cols>
  <sheetData>
    <row r="1" spans="1:111" ht="12.75" customHeight="1" x14ac:dyDescent="0.25">
      <c r="A1" s="509"/>
      <c r="B1" s="509"/>
      <c r="C1" s="509"/>
      <c r="D1" s="509"/>
      <c r="E1" s="509"/>
      <c r="F1" s="509"/>
      <c r="G1" s="509"/>
      <c r="H1" s="509"/>
      <c r="I1" s="509"/>
    </row>
    <row r="2" spans="1:111" ht="18" customHeight="1" x14ac:dyDescent="0.25">
      <c r="A2" s="678" t="s">
        <v>183</v>
      </c>
      <c r="B2" s="679"/>
      <c r="C2" s="679"/>
      <c r="D2" s="679"/>
      <c r="E2" s="679"/>
      <c r="F2" s="679"/>
      <c r="G2" s="679"/>
      <c r="H2" s="679"/>
      <c r="I2" s="679"/>
    </row>
    <row r="3" spans="1:111" ht="18" customHeight="1" x14ac:dyDescent="0.25">
      <c r="A3" s="680" t="s">
        <v>184</v>
      </c>
      <c r="B3" s="681"/>
      <c r="C3" s="681"/>
      <c r="D3" s="681"/>
      <c r="E3" s="681"/>
      <c r="F3" s="681"/>
      <c r="G3" s="681"/>
      <c r="H3" s="681"/>
      <c r="I3" s="681"/>
    </row>
    <row r="4" spans="1:111" ht="12.75" customHeight="1" x14ac:dyDescent="0.25">
      <c r="A4" s="509"/>
      <c r="B4" s="511"/>
      <c r="C4" s="511"/>
      <c r="D4" s="511"/>
      <c r="E4" s="511"/>
      <c r="F4" s="511"/>
      <c r="G4" s="511"/>
      <c r="H4" s="511"/>
      <c r="I4" s="509"/>
    </row>
    <row r="5" spans="1:111" ht="11.25" customHeight="1" x14ac:dyDescent="0.25">
      <c r="A5" s="512"/>
      <c r="B5" s="513"/>
      <c r="C5" s="513"/>
      <c r="D5" s="513"/>
      <c r="E5" s="513"/>
      <c r="F5" s="513"/>
      <c r="G5" s="513"/>
      <c r="H5" s="513"/>
      <c r="I5" s="512"/>
    </row>
    <row r="6" spans="1:111" ht="51.75" customHeight="1" x14ac:dyDescent="0.3">
      <c r="A6" s="514" t="s">
        <v>185</v>
      </c>
      <c r="B6" s="515" t="s">
        <v>21</v>
      </c>
      <c r="C6" s="515" t="s">
        <v>22</v>
      </c>
      <c r="D6" s="515" t="s">
        <v>23</v>
      </c>
      <c r="E6" s="515" t="s">
        <v>24</v>
      </c>
      <c r="F6" s="515" t="s">
        <v>25</v>
      </c>
      <c r="G6" s="515" t="s">
        <v>26</v>
      </c>
      <c r="H6" s="515" t="s">
        <v>27</v>
      </c>
      <c r="I6" s="515" t="s">
        <v>28</v>
      </c>
    </row>
    <row r="7" spans="1:111" s="518" customFormat="1" ht="66.75" customHeight="1" x14ac:dyDescent="0.25">
      <c r="A7" s="516" t="s">
        <v>186</v>
      </c>
      <c r="B7" s="517" t="s">
        <v>2</v>
      </c>
      <c r="C7" s="517" t="s">
        <v>20</v>
      </c>
      <c r="D7" s="517" t="s">
        <v>29</v>
      </c>
      <c r="E7" s="517" t="s">
        <v>30</v>
      </c>
      <c r="F7" s="517" t="s">
        <v>3</v>
      </c>
      <c r="G7" s="517" t="s">
        <v>18</v>
      </c>
      <c r="H7" s="517" t="s">
        <v>16</v>
      </c>
      <c r="I7" s="517" t="s">
        <v>17</v>
      </c>
    </row>
    <row r="8" spans="1:111" ht="24.95" customHeight="1" x14ac:dyDescent="0.25">
      <c r="A8" s="519"/>
      <c r="B8" s="520"/>
      <c r="C8" s="521" t="s">
        <v>32</v>
      </c>
      <c r="D8" s="521" t="s">
        <v>32</v>
      </c>
      <c r="E8" s="521" t="s">
        <v>32</v>
      </c>
      <c r="F8" s="521" t="s">
        <v>32</v>
      </c>
      <c r="G8" s="520"/>
      <c r="H8" s="521" t="s">
        <v>32</v>
      </c>
      <c r="I8" s="521" t="s">
        <v>32</v>
      </c>
      <c r="K8" s="522"/>
      <c r="L8" s="523"/>
      <c r="M8" s="523"/>
      <c r="N8" s="523"/>
      <c r="O8" s="523"/>
      <c r="P8" s="523"/>
      <c r="Q8" s="523"/>
      <c r="R8" s="523"/>
      <c r="S8" s="523"/>
    </row>
    <row r="9" spans="1:111" s="526" customFormat="1" ht="24" customHeight="1" x14ac:dyDescent="0.25">
      <c r="A9" s="524" t="s">
        <v>4</v>
      </c>
      <c r="B9" s="525">
        <v>3007</v>
      </c>
      <c r="C9" s="525">
        <v>12813025.300217526</v>
      </c>
      <c r="D9" s="525">
        <v>1549764169.0931497</v>
      </c>
      <c r="E9" s="525">
        <v>1099330192.2554646</v>
      </c>
      <c r="F9" s="525">
        <v>450376336.58702534</v>
      </c>
      <c r="G9" s="525">
        <v>1125837.5780058652</v>
      </c>
      <c r="H9" s="525">
        <v>65709399.749120347</v>
      </c>
      <c r="I9" s="525">
        <v>663401613.41040874</v>
      </c>
      <c r="K9" s="527"/>
      <c r="L9" s="528"/>
      <c r="M9" s="528"/>
      <c r="N9" s="528"/>
      <c r="O9" s="528"/>
      <c r="P9" s="528"/>
      <c r="Q9" s="528"/>
      <c r="R9" s="528"/>
      <c r="S9" s="528"/>
    </row>
    <row r="10" spans="1:111" s="530" customFormat="1" ht="24" customHeight="1" x14ac:dyDescent="0.25">
      <c r="A10" s="529" t="s">
        <v>5</v>
      </c>
      <c r="B10" s="529"/>
      <c r="C10" s="529"/>
      <c r="D10" s="529"/>
      <c r="E10" s="529"/>
      <c r="F10" s="529"/>
      <c r="G10" s="529"/>
      <c r="H10" s="529"/>
      <c r="I10" s="529"/>
      <c r="K10" s="522"/>
      <c r="L10" s="523"/>
      <c r="M10" s="523"/>
      <c r="N10" s="523"/>
      <c r="O10" s="523"/>
      <c r="P10" s="523"/>
      <c r="Q10" s="523"/>
      <c r="R10" s="523"/>
      <c r="S10" s="523"/>
    </row>
    <row r="11" spans="1:111" s="533" customFormat="1" ht="9.75" customHeight="1" x14ac:dyDescent="0.25">
      <c r="A11" s="531"/>
      <c r="B11" s="532"/>
      <c r="C11" s="532"/>
      <c r="D11" s="532"/>
      <c r="E11" s="532"/>
      <c r="F11" s="532"/>
      <c r="G11" s="532"/>
      <c r="H11" s="532"/>
      <c r="I11" s="532"/>
      <c r="K11" s="522"/>
      <c r="L11" s="523"/>
      <c r="M11" s="523"/>
      <c r="N11" s="523"/>
      <c r="O11" s="523"/>
      <c r="P11" s="523"/>
      <c r="Q11" s="523"/>
      <c r="R11" s="523"/>
      <c r="S11" s="523"/>
    </row>
    <row r="12" spans="1:111" s="533" customFormat="1" ht="9" customHeight="1" x14ac:dyDescent="0.25">
      <c r="A12" s="534"/>
      <c r="B12" s="535"/>
      <c r="C12" s="535"/>
      <c r="D12" s="535"/>
      <c r="E12" s="535"/>
      <c r="F12" s="535"/>
      <c r="G12" s="535"/>
      <c r="H12" s="535"/>
      <c r="I12" s="535"/>
      <c r="J12" s="510"/>
      <c r="K12" s="522"/>
      <c r="L12" s="523"/>
      <c r="M12" s="523"/>
      <c r="N12" s="523"/>
      <c r="O12" s="523"/>
      <c r="P12" s="523"/>
      <c r="Q12" s="523"/>
      <c r="R12" s="523"/>
      <c r="S12" s="523"/>
    </row>
    <row r="13" spans="1:111" s="539" customFormat="1" ht="24" customHeight="1" x14ac:dyDescent="0.25">
      <c r="A13" s="536" t="s">
        <v>187</v>
      </c>
      <c r="B13" s="537">
        <v>2649</v>
      </c>
      <c r="C13" s="537">
        <v>10041118.018523522</v>
      </c>
      <c r="D13" s="537">
        <v>1117512330.4340076</v>
      </c>
      <c r="E13" s="537">
        <v>813768324.59615576</v>
      </c>
      <c r="F13" s="537">
        <v>303686365.587892</v>
      </c>
      <c r="G13" s="538">
        <v>837079.5780058651</v>
      </c>
      <c r="H13" s="537">
        <v>47026419.331942469</v>
      </c>
      <c r="I13" s="537">
        <v>446097030.52340859</v>
      </c>
      <c r="K13" s="527"/>
      <c r="L13" s="528"/>
      <c r="M13" s="528"/>
      <c r="N13" s="528"/>
      <c r="O13" s="528"/>
      <c r="P13" s="528"/>
      <c r="Q13" s="528"/>
      <c r="R13" s="528"/>
      <c r="S13" s="528"/>
      <c r="AV13" s="540"/>
      <c r="AW13" s="540"/>
      <c r="AX13" s="540"/>
      <c r="AY13" s="540"/>
      <c r="AZ13" s="540"/>
      <c r="BA13" s="540"/>
      <c r="BB13" s="540"/>
      <c r="BL13" s="540"/>
      <c r="BM13" s="540"/>
      <c r="BN13" s="540"/>
      <c r="BO13" s="540"/>
      <c r="BP13" s="540"/>
      <c r="BQ13" s="540"/>
      <c r="BR13" s="540"/>
      <c r="CA13" s="540"/>
      <c r="CB13" s="540"/>
      <c r="CC13" s="540"/>
      <c r="CD13" s="540"/>
      <c r="CE13" s="540"/>
      <c r="CF13" s="540"/>
      <c r="CG13" s="540"/>
      <c r="CH13" s="540"/>
      <c r="CI13" s="540"/>
      <c r="CJ13" s="540"/>
      <c r="CK13" s="540"/>
      <c r="CL13" s="540"/>
      <c r="CM13" s="540"/>
      <c r="CN13" s="540"/>
      <c r="CO13" s="540"/>
      <c r="CQ13" s="540"/>
      <c r="CR13" s="540"/>
      <c r="CS13" s="540"/>
      <c r="CT13" s="540"/>
      <c r="CU13" s="540"/>
      <c r="CV13" s="540"/>
      <c r="CW13" s="540"/>
      <c r="CX13" s="540"/>
      <c r="CY13" s="540"/>
      <c r="CZ13" s="540"/>
      <c r="DA13" s="540"/>
      <c r="DB13" s="540"/>
      <c r="DC13" s="540"/>
      <c r="DD13" s="540"/>
      <c r="DE13" s="540"/>
      <c r="DF13" s="540"/>
      <c r="DG13" s="540"/>
    </row>
    <row r="14" spans="1:111" s="542" customFormat="1" ht="24" customHeight="1" x14ac:dyDescent="0.25">
      <c r="A14" s="541" t="s">
        <v>188</v>
      </c>
      <c r="B14" s="537"/>
      <c r="C14" s="537"/>
      <c r="D14" s="537"/>
      <c r="E14" s="537"/>
      <c r="F14" s="537"/>
      <c r="G14" s="538"/>
      <c r="H14" s="537"/>
      <c r="I14" s="537"/>
      <c r="K14" s="527"/>
      <c r="L14" s="528"/>
      <c r="M14" s="528"/>
      <c r="N14" s="528"/>
      <c r="O14" s="528"/>
      <c r="P14" s="528"/>
      <c r="Q14" s="528"/>
      <c r="R14" s="528"/>
      <c r="S14" s="528"/>
      <c r="AV14" s="543"/>
      <c r="AW14" s="543"/>
      <c r="AX14" s="543"/>
      <c r="AY14" s="543"/>
      <c r="AZ14" s="543"/>
      <c r="BA14" s="543"/>
      <c r="BB14" s="543"/>
      <c r="BL14" s="543"/>
      <c r="BM14" s="543"/>
      <c r="BN14" s="543"/>
      <c r="BO14" s="543"/>
      <c r="BP14" s="543"/>
      <c r="BQ14" s="543"/>
      <c r="BR14" s="543"/>
      <c r="CA14" s="543"/>
      <c r="CB14" s="543"/>
      <c r="CC14" s="543"/>
      <c r="CD14" s="543"/>
      <c r="CE14" s="543"/>
      <c r="CF14" s="543"/>
      <c r="CG14" s="543"/>
      <c r="CH14" s="543"/>
      <c r="CI14" s="543"/>
      <c r="CJ14" s="543"/>
      <c r="CK14" s="543"/>
      <c r="CL14" s="543"/>
      <c r="CM14" s="543"/>
      <c r="CN14" s="543"/>
      <c r="CO14" s="543"/>
      <c r="CQ14" s="543"/>
      <c r="CR14" s="543"/>
      <c r="CS14" s="543"/>
      <c r="CT14" s="543"/>
      <c r="CU14" s="543"/>
      <c r="CV14" s="543"/>
      <c r="CW14" s="543"/>
      <c r="CX14" s="543"/>
      <c r="CY14" s="543"/>
      <c r="CZ14" s="543"/>
      <c r="DA14" s="543"/>
      <c r="DB14" s="543"/>
      <c r="DC14" s="543"/>
      <c r="DD14" s="543"/>
      <c r="DE14" s="543"/>
      <c r="DF14" s="543"/>
      <c r="DG14" s="543"/>
    </row>
    <row r="15" spans="1:111" s="544" customFormat="1" ht="9" customHeight="1" x14ac:dyDescent="0.25">
      <c r="A15" s="534"/>
      <c r="B15" s="537"/>
      <c r="C15" s="537"/>
      <c r="D15" s="537"/>
      <c r="E15" s="537"/>
      <c r="F15" s="537"/>
      <c r="G15" s="538"/>
      <c r="H15" s="537"/>
      <c r="I15" s="537"/>
      <c r="K15" s="527"/>
      <c r="L15" s="528"/>
      <c r="M15" s="528"/>
      <c r="N15" s="528"/>
      <c r="O15" s="528"/>
      <c r="P15" s="528"/>
      <c r="Q15" s="528"/>
      <c r="R15" s="528"/>
      <c r="S15" s="528"/>
      <c r="AV15" s="545"/>
      <c r="AW15" s="545"/>
      <c r="AX15" s="545"/>
      <c r="AY15" s="545"/>
      <c r="AZ15" s="545"/>
      <c r="BA15" s="545"/>
      <c r="BB15" s="545"/>
      <c r="BL15" s="545"/>
      <c r="BM15" s="545"/>
      <c r="BN15" s="545"/>
      <c r="BO15" s="545"/>
      <c r="BP15" s="545"/>
      <c r="BQ15" s="545"/>
      <c r="BR15" s="545"/>
      <c r="CA15" s="545"/>
      <c r="CB15" s="545"/>
      <c r="CC15" s="545"/>
      <c r="CD15" s="545"/>
      <c r="CE15" s="545"/>
      <c r="CF15" s="545"/>
      <c r="CG15" s="545"/>
      <c r="CH15" s="545"/>
      <c r="CI15" s="545"/>
      <c r="CJ15" s="545"/>
      <c r="CK15" s="545"/>
      <c r="CL15" s="545"/>
      <c r="CM15" s="545"/>
      <c r="CN15" s="545"/>
      <c r="CO15" s="545"/>
      <c r="CQ15" s="545"/>
      <c r="CR15" s="545"/>
      <c r="CS15" s="545"/>
      <c r="CT15" s="545"/>
      <c r="CU15" s="545"/>
      <c r="CV15" s="545"/>
      <c r="CW15" s="545"/>
      <c r="CX15" s="545"/>
      <c r="CY15" s="545"/>
      <c r="CZ15" s="545"/>
      <c r="DA15" s="545"/>
      <c r="DB15" s="545"/>
      <c r="DC15" s="545"/>
      <c r="DD15" s="545"/>
      <c r="DE15" s="545"/>
      <c r="DF15" s="545"/>
      <c r="DG15" s="545"/>
    </row>
    <row r="16" spans="1:111" s="539" customFormat="1" ht="24" customHeight="1" x14ac:dyDescent="0.25">
      <c r="A16" s="536" t="s">
        <v>189</v>
      </c>
      <c r="B16" s="537">
        <v>338</v>
      </c>
      <c r="C16" s="537">
        <v>2468611.9071707339</v>
      </c>
      <c r="D16" s="537">
        <v>402132278.81214207</v>
      </c>
      <c r="E16" s="537">
        <v>271424315.13339877</v>
      </c>
      <c r="F16" s="537">
        <v>130707963.67884333</v>
      </c>
      <c r="G16" s="538">
        <v>277922</v>
      </c>
      <c r="H16" s="537">
        <v>17852115.234647922</v>
      </c>
      <c r="I16" s="537">
        <v>209097996.70644638</v>
      </c>
      <c r="K16" s="527"/>
      <c r="L16" s="528"/>
      <c r="M16" s="528"/>
      <c r="N16" s="528"/>
      <c r="O16" s="528"/>
      <c r="P16" s="528"/>
      <c r="Q16" s="528"/>
      <c r="R16" s="528"/>
      <c r="S16" s="528"/>
      <c r="AV16" s="540"/>
      <c r="AW16" s="540"/>
      <c r="AX16" s="540"/>
      <c r="AY16" s="540"/>
      <c r="AZ16" s="540"/>
      <c r="BA16" s="540"/>
      <c r="BB16" s="540"/>
      <c r="BL16" s="540"/>
      <c r="BM16" s="540"/>
      <c r="BN16" s="540"/>
      <c r="BO16" s="540"/>
      <c r="BP16" s="540"/>
      <c r="BQ16" s="540"/>
      <c r="BR16" s="540"/>
      <c r="CA16" s="540"/>
      <c r="CB16" s="540"/>
      <c r="CC16" s="540"/>
      <c r="CD16" s="540"/>
      <c r="CE16" s="540"/>
      <c r="CF16" s="540"/>
      <c r="CG16" s="540"/>
      <c r="CH16" s="540"/>
      <c r="CI16" s="540"/>
      <c r="CJ16" s="540"/>
      <c r="CK16" s="540"/>
      <c r="CL16" s="540"/>
      <c r="CM16" s="540"/>
      <c r="CN16" s="540"/>
      <c r="CO16" s="540"/>
      <c r="CQ16" s="540"/>
      <c r="CR16" s="540"/>
      <c r="CS16" s="540"/>
      <c r="CT16" s="540"/>
      <c r="CU16" s="540"/>
      <c r="CV16" s="540"/>
      <c r="CW16" s="540"/>
      <c r="CX16" s="540"/>
      <c r="CY16" s="540"/>
      <c r="CZ16" s="540"/>
      <c r="DA16" s="540"/>
      <c r="DB16" s="540"/>
      <c r="DC16" s="540"/>
      <c r="DD16" s="540"/>
      <c r="DE16" s="540"/>
      <c r="DF16" s="540"/>
      <c r="DG16" s="540"/>
    </row>
    <row r="17" spans="1:111" s="542" customFormat="1" ht="24" customHeight="1" x14ac:dyDescent="0.25">
      <c r="A17" s="541" t="s">
        <v>190</v>
      </c>
      <c r="B17" s="537"/>
      <c r="C17" s="537"/>
      <c r="D17" s="537"/>
      <c r="E17" s="537"/>
      <c r="F17" s="537"/>
      <c r="G17" s="538"/>
      <c r="H17" s="537"/>
      <c r="I17" s="537"/>
      <c r="AV17" s="543"/>
      <c r="AW17" s="543"/>
      <c r="AX17" s="543"/>
      <c r="AY17" s="543"/>
      <c r="AZ17" s="543"/>
      <c r="BA17" s="543"/>
      <c r="BB17" s="543"/>
      <c r="BL17" s="543"/>
      <c r="BM17" s="543"/>
      <c r="BN17" s="543"/>
      <c r="BO17" s="543"/>
      <c r="BP17" s="543"/>
      <c r="BQ17" s="543"/>
      <c r="BR17" s="543"/>
      <c r="CA17" s="543"/>
      <c r="CB17" s="543"/>
      <c r="CC17" s="543"/>
      <c r="CD17" s="543"/>
      <c r="CE17" s="543"/>
      <c r="CF17" s="543"/>
      <c r="CG17" s="543"/>
      <c r="CH17" s="543"/>
      <c r="CI17" s="543"/>
      <c r="CJ17" s="543"/>
      <c r="CK17" s="543"/>
      <c r="CL17" s="543"/>
      <c r="CM17" s="543"/>
      <c r="CN17" s="543"/>
      <c r="CO17" s="543"/>
      <c r="CQ17" s="543"/>
      <c r="CR17" s="543"/>
      <c r="CS17" s="543"/>
      <c r="CT17" s="543"/>
      <c r="CU17" s="543"/>
      <c r="CV17" s="543"/>
      <c r="CW17" s="543"/>
      <c r="CX17" s="543"/>
      <c r="CY17" s="543"/>
      <c r="CZ17" s="543"/>
      <c r="DA17" s="543"/>
      <c r="DB17" s="543"/>
      <c r="DC17" s="543"/>
      <c r="DD17" s="543"/>
      <c r="DE17" s="543"/>
      <c r="DF17" s="543"/>
      <c r="DG17" s="543"/>
    </row>
    <row r="18" spans="1:111" s="544" customFormat="1" ht="9" customHeight="1" x14ac:dyDescent="0.25">
      <c r="A18" s="534"/>
      <c r="B18" s="537"/>
      <c r="C18" s="537"/>
      <c r="D18" s="537"/>
      <c r="E18" s="537"/>
      <c r="F18" s="537"/>
      <c r="G18" s="538"/>
      <c r="H18" s="537"/>
      <c r="I18" s="537"/>
      <c r="K18" s="539"/>
      <c r="L18" s="539"/>
      <c r="M18" s="539"/>
      <c r="N18" s="539"/>
      <c r="O18" s="539"/>
      <c r="P18" s="539"/>
      <c r="Q18" s="539"/>
      <c r="R18" s="539"/>
      <c r="S18" s="539"/>
      <c r="AV18" s="545"/>
      <c r="AW18" s="545"/>
      <c r="AX18" s="545"/>
      <c r="AY18" s="545"/>
      <c r="AZ18" s="545"/>
      <c r="BA18" s="545"/>
      <c r="BB18" s="545"/>
      <c r="BL18" s="545"/>
      <c r="BM18" s="545"/>
      <c r="BN18" s="545"/>
      <c r="BO18" s="545"/>
      <c r="BP18" s="545"/>
      <c r="BQ18" s="545"/>
      <c r="BR18" s="545"/>
      <c r="CA18" s="545"/>
      <c r="CB18" s="545"/>
      <c r="CC18" s="545"/>
      <c r="CD18" s="545"/>
      <c r="CE18" s="545"/>
      <c r="CF18" s="545"/>
      <c r="CG18" s="545"/>
      <c r="CH18" s="545"/>
      <c r="CI18" s="545"/>
      <c r="CJ18" s="545"/>
      <c r="CK18" s="545"/>
      <c r="CL18" s="545"/>
      <c r="CM18" s="545"/>
      <c r="CN18" s="545"/>
      <c r="CO18" s="545"/>
      <c r="CQ18" s="545"/>
      <c r="CR18" s="545"/>
      <c r="CS18" s="545"/>
      <c r="CT18" s="545"/>
      <c r="CU18" s="545"/>
      <c r="CV18" s="545"/>
      <c r="CW18" s="545"/>
      <c r="CX18" s="545"/>
      <c r="CY18" s="545"/>
      <c r="CZ18" s="545"/>
      <c r="DA18" s="545"/>
      <c r="DB18" s="545"/>
      <c r="DC18" s="545"/>
      <c r="DD18" s="545"/>
      <c r="DE18" s="545"/>
      <c r="DF18" s="545"/>
      <c r="DG18" s="545"/>
    </row>
    <row r="19" spans="1:111" s="539" customFormat="1" ht="24" customHeight="1" x14ac:dyDescent="0.25">
      <c r="A19" s="536" t="s">
        <v>191</v>
      </c>
      <c r="B19" s="537">
        <v>20</v>
      </c>
      <c r="C19" s="537">
        <v>303295.37452327058</v>
      </c>
      <c r="D19" s="537">
        <v>30119559.846999999</v>
      </c>
      <c r="E19" s="537">
        <v>14137552.525910001</v>
      </c>
      <c r="F19" s="537">
        <v>15982007.320290003</v>
      </c>
      <c r="G19" s="538">
        <v>10836</v>
      </c>
      <c r="H19" s="537">
        <v>830865.18252995342</v>
      </c>
      <c r="I19" s="537">
        <v>8206586.180553834</v>
      </c>
      <c r="K19" s="527"/>
      <c r="L19" s="528"/>
      <c r="M19" s="528"/>
      <c r="N19" s="528"/>
      <c r="O19" s="528"/>
      <c r="P19" s="528"/>
      <c r="Q19" s="528"/>
      <c r="R19" s="528"/>
      <c r="S19" s="528"/>
      <c r="AV19" s="540"/>
      <c r="AW19" s="540"/>
      <c r="AX19" s="540"/>
      <c r="AY19" s="540"/>
      <c r="AZ19" s="540"/>
      <c r="BA19" s="540"/>
      <c r="BB19" s="540"/>
      <c r="BL19" s="540"/>
      <c r="BM19" s="540"/>
      <c r="BN19" s="540"/>
      <c r="BO19" s="540"/>
      <c r="BP19" s="540"/>
      <c r="BQ19" s="540"/>
      <c r="BR19" s="540"/>
      <c r="CA19" s="540"/>
      <c r="CB19" s="540"/>
      <c r="CC19" s="540"/>
      <c r="CD19" s="540"/>
      <c r="CE19" s="540"/>
      <c r="CF19" s="540"/>
      <c r="CG19" s="540"/>
      <c r="CH19" s="540"/>
      <c r="CI19" s="540"/>
      <c r="CJ19" s="540"/>
      <c r="CK19" s="540"/>
      <c r="CL19" s="540"/>
      <c r="CM19" s="540"/>
      <c r="CN19" s="540"/>
      <c r="CO19" s="540"/>
      <c r="CQ19" s="540"/>
      <c r="CR19" s="540"/>
      <c r="CS19" s="540"/>
      <c r="CT19" s="540"/>
      <c r="CU19" s="540"/>
      <c r="CV19" s="540"/>
      <c r="CW19" s="540"/>
      <c r="CX19" s="540"/>
      <c r="CY19" s="540"/>
      <c r="CZ19" s="540"/>
      <c r="DA19" s="540"/>
      <c r="DB19" s="540"/>
      <c r="DC19" s="540"/>
      <c r="DD19" s="540"/>
      <c r="DE19" s="540"/>
      <c r="DF19" s="540"/>
      <c r="DG19" s="540"/>
    </row>
    <row r="20" spans="1:111" s="542" customFormat="1" ht="24" customHeight="1" x14ac:dyDescent="0.25">
      <c r="A20" s="541" t="s">
        <v>192</v>
      </c>
      <c r="B20" s="546"/>
      <c r="C20" s="546"/>
      <c r="D20" s="546"/>
      <c r="E20" s="546"/>
      <c r="F20" s="546"/>
      <c r="G20" s="546"/>
      <c r="H20" s="546"/>
      <c r="I20" s="546"/>
      <c r="AV20" s="543"/>
      <c r="AW20" s="543"/>
      <c r="AX20" s="543"/>
      <c r="AY20" s="543"/>
      <c r="AZ20" s="543"/>
      <c r="BA20" s="543"/>
      <c r="BB20" s="543"/>
      <c r="BL20" s="543"/>
      <c r="BM20" s="543"/>
      <c r="BN20" s="543"/>
      <c r="BO20" s="543"/>
      <c r="BP20" s="543"/>
      <c r="BQ20" s="543"/>
      <c r="BR20" s="543"/>
      <c r="CA20" s="543"/>
      <c r="CB20" s="543"/>
      <c r="CC20" s="543"/>
      <c r="CD20" s="543"/>
      <c r="CE20" s="543"/>
      <c r="CF20" s="543"/>
      <c r="CG20" s="543"/>
      <c r="CH20" s="543"/>
      <c r="CI20" s="543"/>
      <c r="CJ20" s="543"/>
      <c r="CK20" s="543"/>
      <c r="CL20" s="543"/>
      <c r="CM20" s="543"/>
      <c r="CN20" s="543"/>
      <c r="CO20" s="543"/>
      <c r="CQ20" s="543"/>
      <c r="CR20" s="543"/>
      <c r="CS20" s="543"/>
      <c r="CT20" s="543"/>
      <c r="CU20" s="543"/>
      <c r="CV20" s="543"/>
      <c r="CW20" s="543"/>
      <c r="CX20" s="543"/>
      <c r="CY20" s="543"/>
      <c r="CZ20" s="543"/>
      <c r="DA20" s="543"/>
      <c r="DB20" s="543"/>
      <c r="DC20" s="543"/>
      <c r="DD20" s="543"/>
      <c r="DE20" s="543"/>
      <c r="DF20" s="543"/>
      <c r="DG20" s="543"/>
    </row>
    <row r="21" spans="1:111" s="544" customFormat="1" ht="9" customHeight="1" x14ac:dyDescent="0.25">
      <c r="A21" s="534"/>
      <c r="B21" s="535"/>
      <c r="C21" s="535"/>
      <c r="D21" s="535"/>
      <c r="E21" s="535"/>
      <c r="F21" s="535"/>
      <c r="G21" s="535"/>
      <c r="H21" s="535"/>
      <c r="I21" s="535"/>
      <c r="AV21" s="545"/>
      <c r="AW21" s="545"/>
      <c r="AX21" s="545"/>
      <c r="AY21" s="545"/>
      <c r="AZ21" s="545"/>
      <c r="BA21" s="545"/>
      <c r="BB21" s="545"/>
      <c r="BL21" s="545"/>
      <c r="BM21" s="545"/>
      <c r="BN21" s="545"/>
      <c r="BO21" s="545"/>
      <c r="BP21" s="545"/>
      <c r="BQ21" s="545"/>
      <c r="BR21" s="545"/>
      <c r="CA21" s="545"/>
      <c r="CB21" s="545"/>
      <c r="CC21" s="545"/>
      <c r="CD21" s="545"/>
      <c r="CE21" s="545"/>
      <c r="CF21" s="545"/>
      <c r="CG21" s="545"/>
      <c r="CH21" s="545"/>
      <c r="CI21" s="545"/>
      <c r="CJ21" s="545"/>
      <c r="CK21" s="545"/>
      <c r="CL21" s="545"/>
      <c r="CM21" s="545"/>
      <c r="CN21" s="545"/>
      <c r="CO21" s="545"/>
      <c r="CQ21" s="545"/>
      <c r="CR21" s="545"/>
      <c r="CS21" s="545"/>
      <c r="CT21" s="545"/>
      <c r="CU21" s="545"/>
      <c r="CV21" s="545"/>
      <c r="CW21" s="545"/>
      <c r="CX21" s="545"/>
      <c r="CY21" s="545"/>
      <c r="CZ21" s="545"/>
      <c r="DA21" s="545"/>
      <c r="DB21" s="545"/>
      <c r="DC21" s="545"/>
      <c r="DD21" s="545"/>
      <c r="DE21" s="545"/>
      <c r="DF21" s="545"/>
      <c r="DG21" s="545"/>
    </row>
    <row r="22" spans="1:111" s="533" customFormat="1" ht="9.6" customHeight="1" x14ac:dyDescent="0.25">
      <c r="A22" s="531"/>
      <c r="B22" s="547"/>
      <c r="C22" s="547"/>
      <c r="D22" s="547"/>
      <c r="E22" s="547"/>
      <c r="F22" s="547"/>
      <c r="G22" s="547"/>
      <c r="H22" s="547"/>
      <c r="I22" s="547"/>
      <c r="K22" s="539"/>
      <c r="L22" s="539"/>
      <c r="M22" s="539"/>
      <c r="N22" s="539"/>
      <c r="O22" s="539"/>
      <c r="P22" s="539"/>
      <c r="Q22" s="539"/>
      <c r="R22" s="539"/>
      <c r="S22" s="539"/>
    </row>
    <row r="23" spans="1:111" s="550" customFormat="1" ht="9.6" customHeight="1" x14ac:dyDescent="0.25">
      <c r="A23" s="548"/>
      <c r="B23" s="549"/>
      <c r="C23" s="549"/>
      <c r="D23" s="549"/>
      <c r="E23" s="549"/>
      <c r="F23" s="549"/>
      <c r="G23" s="549"/>
      <c r="H23" s="549"/>
      <c r="I23" s="549"/>
      <c r="K23" s="542"/>
      <c r="L23" s="542"/>
      <c r="M23" s="542"/>
      <c r="N23" s="542"/>
      <c r="O23" s="542"/>
      <c r="P23" s="542"/>
      <c r="Q23" s="542"/>
      <c r="R23" s="542"/>
      <c r="S23" s="542"/>
    </row>
    <row r="24" spans="1:111" ht="18" hidden="1" customHeight="1" x14ac:dyDescent="0.25">
      <c r="A24" s="682" t="s">
        <v>193</v>
      </c>
      <c r="B24" s="683"/>
      <c r="C24" s="683"/>
      <c r="D24" s="683"/>
      <c r="E24" s="683"/>
      <c r="F24" s="683"/>
      <c r="G24" s="683"/>
      <c r="H24" s="683"/>
      <c r="I24" s="683"/>
      <c r="K24" s="544"/>
      <c r="L24" s="544"/>
      <c r="M24" s="544"/>
      <c r="N24" s="544"/>
      <c r="O24" s="544"/>
      <c r="P24" s="544"/>
      <c r="Q24" s="544"/>
      <c r="R24" s="544"/>
      <c r="S24" s="544"/>
    </row>
    <row r="25" spans="1:111" ht="18" hidden="1" customHeight="1" x14ac:dyDescent="0.25">
      <c r="A25" s="684" t="s">
        <v>194</v>
      </c>
      <c r="B25" s="685"/>
      <c r="C25" s="685"/>
      <c r="D25" s="685"/>
      <c r="E25" s="685"/>
      <c r="F25" s="685"/>
      <c r="G25" s="685"/>
      <c r="H25" s="685"/>
      <c r="I25" s="685"/>
      <c r="K25" s="539"/>
      <c r="L25" s="539"/>
      <c r="M25" s="539"/>
      <c r="N25" s="539"/>
      <c r="O25" s="539"/>
      <c r="P25" s="539"/>
      <c r="Q25" s="539"/>
      <c r="R25" s="539"/>
      <c r="S25" s="539"/>
    </row>
    <row r="26" spans="1:111" ht="12.75" hidden="1" customHeight="1" x14ac:dyDescent="0.25">
      <c r="B26" s="518"/>
      <c r="C26" s="518"/>
      <c r="D26" s="518"/>
      <c r="E26" s="518"/>
      <c r="F26" s="518"/>
      <c r="G26" s="518"/>
      <c r="H26" s="518"/>
      <c r="K26" s="542"/>
      <c r="L26" s="542"/>
      <c r="M26" s="542"/>
      <c r="N26" s="542"/>
      <c r="O26" s="542"/>
      <c r="P26" s="542"/>
      <c r="Q26" s="542"/>
      <c r="R26" s="542"/>
      <c r="S26" s="542"/>
    </row>
    <row r="27" spans="1:111" ht="11.25" hidden="1" customHeight="1" x14ac:dyDescent="0.25">
      <c r="A27" s="551"/>
      <c r="B27" s="552"/>
      <c r="C27" s="552"/>
      <c r="D27" s="552"/>
      <c r="E27" s="552"/>
      <c r="F27" s="552"/>
      <c r="G27" s="552"/>
      <c r="H27" s="552"/>
      <c r="I27" s="551"/>
      <c r="K27" s="544"/>
      <c r="L27" s="544"/>
      <c r="M27" s="544"/>
      <c r="N27" s="544"/>
      <c r="O27" s="544"/>
      <c r="P27" s="544"/>
      <c r="Q27" s="544"/>
      <c r="R27" s="544"/>
      <c r="S27" s="544"/>
    </row>
    <row r="28" spans="1:111" ht="54.75" hidden="1" customHeight="1" x14ac:dyDescent="0.25">
      <c r="A28" s="553" t="s">
        <v>195</v>
      </c>
      <c r="B28" s="554" t="s">
        <v>104</v>
      </c>
      <c r="C28" s="554"/>
      <c r="D28" s="555" t="s">
        <v>196</v>
      </c>
      <c r="E28" s="555" t="s">
        <v>105</v>
      </c>
      <c r="F28" s="555" t="s">
        <v>197</v>
      </c>
      <c r="G28" s="555" t="s">
        <v>198</v>
      </c>
      <c r="H28" s="555" t="s">
        <v>106</v>
      </c>
      <c r="I28" s="555" t="s">
        <v>107</v>
      </c>
      <c r="K28" s="533"/>
      <c r="L28" s="533"/>
      <c r="M28" s="533"/>
      <c r="N28" s="533"/>
      <c r="O28" s="533"/>
      <c r="P28" s="533"/>
      <c r="Q28" s="533"/>
      <c r="R28" s="533"/>
      <c r="S28" s="556"/>
    </row>
    <row r="29" spans="1:111" s="518" customFormat="1" ht="50.25" hidden="1" customHeight="1" x14ac:dyDescent="0.25">
      <c r="A29" s="557" t="s">
        <v>186</v>
      </c>
      <c r="B29" s="558" t="s">
        <v>2</v>
      </c>
      <c r="C29" s="558"/>
      <c r="D29" s="558" t="s">
        <v>29</v>
      </c>
      <c r="E29" s="558" t="s">
        <v>109</v>
      </c>
      <c r="F29" s="558" t="s">
        <v>3</v>
      </c>
      <c r="G29" s="558" t="s">
        <v>111</v>
      </c>
      <c r="H29" s="558" t="s">
        <v>112</v>
      </c>
      <c r="I29" s="558" t="s">
        <v>113</v>
      </c>
      <c r="K29" s="550"/>
      <c r="L29" s="550"/>
      <c r="M29" s="550"/>
      <c r="N29" s="550"/>
      <c r="O29" s="550"/>
      <c r="P29" s="550"/>
      <c r="Q29" s="550"/>
      <c r="R29" s="550"/>
      <c r="S29" s="559"/>
    </row>
    <row r="30" spans="1:111" ht="24.95" hidden="1" customHeight="1" x14ac:dyDescent="0.25">
      <c r="A30" s="560"/>
      <c r="B30" s="561"/>
      <c r="C30" s="561"/>
      <c r="D30" s="562" t="s">
        <v>32</v>
      </c>
      <c r="E30" s="562" t="s">
        <v>32</v>
      </c>
      <c r="F30" s="562" t="s">
        <v>32</v>
      </c>
      <c r="G30" s="561"/>
      <c r="H30" s="562" t="s">
        <v>32</v>
      </c>
      <c r="I30" s="562" t="s">
        <v>32</v>
      </c>
    </row>
    <row r="31" spans="1:111" s="533" customFormat="1" ht="24" hidden="1" customHeight="1" x14ac:dyDescent="0.25">
      <c r="A31" s="563" t="s">
        <v>4</v>
      </c>
      <c r="B31" s="564"/>
      <c r="C31" s="564"/>
      <c r="D31" s="564"/>
      <c r="E31" s="564"/>
      <c r="F31" s="564"/>
      <c r="G31" s="564"/>
      <c r="H31" s="564"/>
      <c r="I31" s="564"/>
      <c r="K31" s="510"/>
      <c r="L31" s="510"/>
      <c r="M31" s="510"/>
      <c r="N31" s="510"/>
      <c r="O31" s="510"/>
      <c r="P31" s="510"/>
      <c r="Q31" s="510"/>
      <c r="R31" s="510"/>
      <c r="S31" s="510"/>
    </row>
    <row r="32" spans="1:111" s="533" customFormat="1" ht="24" hidden="1" customHeight="1" x14ac:dyDescent="0.25">
      <c r="A32" s="565" t="s">
        <v>5</v>
      </c>
      <c r="B32" s="564">
        <v>8696</v>
      </c>
      <c r="C32" s="564"/>
      <c r="D32" s="564">
        <v>1351933150194.9971</v>
      </c>
      <c r="E32" s="564">
        <v>1013941344820.6169</v>
      </c>
      <c r="F32" s="564">
        <v>337991805374.38074</v>
      </c>
      <c r="G32" s="564">
        <v>2401074.5780058652</v>
      </c>
      <c r="H32" s="564">
        <v>52020237732.945045</v>
      </c>
      <c r="I32" s="564">
        <v>372305213150.54614</v>
      </c>
      <c r="K32" s="510"/>
      <c r="L32" s="510"/>
      <c r="M32" s="510"/>
      <c r="N32" s="510"/>
      <c r="O32" s="510"/>
      <c r="P32" s="510"/>
      <c r="Q32" s="510"/>
      <c r="R32" s="510"/>
      <c r="S32" s="510"/>
    </row>
    <row r="33" spans="1:111" s="533" customFormat="1" ht="9.75" hidden="1" customHeight="1" x14ac:dyDescent="0.25">
      <c r="A33" s="566"/>
      <c r="B33" s="567"/>
      <c r="C33" s="567"/>
      <c r="D33" s="567"/>
      <c r="E33" s="567"/>
      <c r="F33" s="567"/>
      <c r="G33" s="567"/>
      <c r="H33" s="567"/>
      <c r="I33" s="567"/>
      <c r="K33" s="510"/>
      <c r="L33" s="510"/>
      <c r="M33" s="510"/>
      <c r="N33" s="510"/>
      <c r="O33" s="510"/>
      <c r="P33" s="510"/>
      <c r="Q33" s="510"/>
      <c r="R33" s="510"/>
      <c r="S33" s="510"/>
    </row>
    <row r="34" spans="1:111" s="544" customFormat="1" ht="24" hidden="1" customHeight="1" x14ac:dyDescent="0.25">
      <c r="A34" s="568" t="s">
        <v>6</v>
      </c>
      <c r="B34" s="569"/>
      <c r="C34" s="569"/>
      <c r="D34" s="569"/>
      <c r="E34" s="569"/>
      <c r="F34" s="569"/>
      <c r="G34" s="569"/>
      <c r="H34" s="569"/>
      <c r="I34" s="569"/>
      <c r="J34" s="556"/>
      <c r="K34" s="510"/>
      <c r="L34" s="510"/>
      <c r="M34" s="510"/>
      <c r="N34" s="510"/>
      <c r="O34" s="510"/>
      <c r="P34" s="510"/>
      <c r="Q34" s="510"/>
      <c r="R34" s="510"/>
      <c r="S34" s="510"/>
      <c r="T34" s="556"/>
      <c r="U34" s="556"/>
      <c r="V34" s="556"/>
      <c r="AA34" s="556"/>
      <c r="AB34" s="556"/>
      <c r="AC34" s="556"/>
      <c r="AD34" s="556"/>
      <c r="AE34" s="556"/>
      <c r="AF34" s="556"/>
      <c r="AG34" s="556"/>
      <c r="AH34" s="556"/>
      <c r="AI34" s="556"/>
      <c r="AJ34" s="556"/>
      <c r="AK34" s="556"/>
      <c r="AL34" s="556"/>
      <c r="AM34" s="556"/>
      <c r="AN34" s="556"/>
      <c r="AO34" s="556"/>
      <c r="AP34" s="556"/>
      <c r="AQ34" s="556"/>
      <c r="AR34" s="556"/>
      <c r="AS34" s="556"/>
      <c r="AT34" s="556"/>
      <c r="AU34" s="556"/>
      <c r="AV34" s="556"/>
      <c r="AW34" s="556"/>
      <c r="AX34" s="556"/>
      <c r="AY34" s="556"/>
      <c r="AZ34" s="556"/>
      <c r="BA34" s="556"/>
      <c r="BH34" s="556"/>
      <c r="BI34" s="556"/>
      <c r="BJ34" s="556"/>
      <c r="BK34" s="556"/>
      <c r="BL34" s="556"/>
      <c r="BM34" s="556"/>
      <c r="BN34" s="556"/>
      <c r="BO34" s="556"/>
      <c r="BP34" s="556"/>
      <c r="BQ34" s="556"/>
      <c r="BR34" s="556"/>
      <c r="BX34" s="556"/>
      <c r="BY34" s="556"/>
      <c r="BZ34" s="556"/>
      <c r="CA34" s="556"/>
      <c r="CB34" s="556"/>
      <c r="CC34" s="556"/>
      <c r="CD34" s="556"/>
      <c r="CE34" s="556"/>
      <c r="CH34" s="556"/>
      <c r="CI34" s="556"/>
      <c r="CJ34" s="556"/>
      <c r="CK34" s="556"/>
      <c r="CL34" s="556"/>
      <c r="CM34" s="556"/>
      <c r="CN34" s="556"/>
    </row>
    <row r="35" spans="1:111" s="544" customFormat="1" ht="24" hidden="1" customHeight="1" x14ac:dyDescent="0.25">
      <c r="A35" s="570" t="s">
        <v>7</v>
      </c>
      <c r="B35" s="569">
        <v>369</v>
      </c>
      <c r="C35" s="569"/>
      <c r="D35" s="569">
        <v>1350862256241.1191</v>
      </c>
      <c r="E35" s="569">
        <v>1013158406187.2041</v>
      </c>
      <c r="F35" s="569">
        <v>337703850053.91486</v>
      </c>
      <c r="G35" s="569">
        <v>965402.5780058651</v>
      </c>
      <c r="H35" s="569">
        <v>51963628356.777039</v>
      </c>
      <c r="I35" s="569">
        <v>371890693517.26111</v>
      </c>
      <c r="J35" s="556"/>
      <c r="K35" s="518"/>
      <c r="L35" s="518"/>
      <c r="M35" s="518"/>
      <c r="N35" s="518"/>
      <c r="O35" s="518"/>
      <c r="P35" s="518"/>
      <c r="Q35" s="518"/>
      <c r="R35" s="518"/>
      <c r="S35" s="518"/>
      <c r="T35" s="556"/>
      <c r="U35" s="556"/>
      <c r="V35" s="556"/>
      <c r="AA35" s="556"/>
      <c r="AB35" s="556"/>
      <c r="AC35" s="556"/>
      <c r="AD35" s="556"/>
      <c r="AE35" s="556"/>
      <c r="AF35" s="556"/>
      <c r="AG35" s="556"/>
      <c r="AH35" s="556"/>
      <c r="AI35" s="556"/>
      <c r="AJ35" s="556"/>
      <c r="AK35" s="556"/>
      <c r="AL35" s="556"/>
      <c r="AM35" s="556"/>
      <c r="AN35" s="556"/>
      <c r="AO35" s="556"/>
      <c r="AP35" s="556"/>
      <c r="AQ35" s="556"/>
      <c r="AR35" s="556"/>
      <c r="AS35" s="556"/>
      <c r="AT35" s="556"/>
      <c r="AU35" s="556"/>
      <c r="AV35" s="556"/>
      <c r="AW35" s="556"/>
      <c r="AX35" s="556"/>
      <c r="AY35" s="556"/>
      <c r="AZ35" s="556"/>
      <c r="BA35" s="556"/>
      <c r="BH35" s="556"/>
      <c r="BI35" s="556"/>
      <c r="BJ35" s="556"/>
      <c r="BK35" s="556"/>
      <c r="BL35" s="556"/>
      <c r="BM35" s="556"/>
      <c r="BN35" s="556"/>
      <c r="BO35" s="556"/>
      <c r="BP35" s="556"/>
      <c r="BQ35" s="556"/>
      <c r="BR35" s="556"/>
      <c r="BX35" s="556"/>
      <c r="BY35" s="556"/>
      <c r="BZ35" s="556"/>
      <c r="CA35" s="556"/>
      <c r="CB35" s="556"/>
      <c r="CC35" s="556"/>
      <c r="CD35" s="556"/>
      <c r="CE35" s="556"/>
      <c r="CH35" s="556"/>
      <c r="CI35" s="556"/>
      <c r="CJ35" s="556"/>
      <c r="CK35" s="556"/>
      <c r="CL35" s="556"/>
      <c r="CM35" s="556"/>
      <c r="CN35" s="556"/>
    </row>
    <row r="36" spans="1:111" s="533" customFormat="1" ht="9" hidden="1" customHeight="1" x14ac:dyDescent="0.25">
      <c r="A36" s="571"/>
      <c r="B36" s="572"/>
      <c r="C36" s="572"/>
      <c r="D36" s="572"/>
      <c r="E36" s="572"/>
      <c r="F36" s="572"/>
      <c r="G36" s="572"/>
      <c r="H36" s="572"/>
      <c r="I36" s="572"/>
      <c r="J36" s="510"/>
      <c r="K36" s="510"/>
      <c r="L36" s="510"/>
      <c r="M36" s="510"/>
      <c r="N36" s="510"/>
      <c r="O36" s="510"/>
      <c r="P36" s="510"/>
      <c r="Q36" s="510"/>
      <c r="R36" s="510"/>
      <c r="S36" s="510"/>
    </row>
    <row r="37" spans="1:111" s="544" customFormat="1" ht="24" hidden="1" customHeight="1" x14ac:dyDescent="0.25">
      <c r="A37" s="573" t="s">
        <v>199</v>
      </c>
      <c r="B37" s="572"/>
      <c r="C37" s="572"/>
      <c r="D37" s="572"/>
      <c r="E37" s="572"/>
      <c r="F37" s="572"/>
      <c r="G37" s="572"/>
      <c r="H37" s="572"/>
      <c r="I37" s="572"/>
      <c r="K37" s="533"/>
      <c r="L37" s="533"/>
      <c r="M37" s="533"/>
      <c r="N37" s="533"/>
      <c r="O37" s="533"/>
      <c r="P37" s="533"/>
      <c r="Q37" s="533"/>
      <c r="R37" s="533"/>
      <c r="S37" s="533"/>
      <c r="AV37" s="545"/>
      <c r="AW37" s="545"/>
      <c r="AX37" s="545"/>
      <c r="AY37" s="545"/>
      <c r="AZ37" s="545"/>
      <c r="BA37" s="545"/>
      <c r="BB37" s="545"/>
      <c r="BL37" s="545"/>
      <c r="BM37" s="545"/>
      <c r="BN37" s="545"/>
      <c r="BO37" s="545"/>
      <c r="BP37" s="545"/>
      <c r="BQ37" s="545"/>
      <c r="BR37" s="545"/>
      <c r="CA37" s="545"/>
      <c r="CB37" s="545"/>
      <c r="CC37" s="545"/>
      <c r="CD37" s="545"/>
      <c r="CE37" s="545"/>
      <c r="CF37" s="545"/>
      <c r="CG37" s="545"/>
      <c r="CH37" s="545"/>
      <c r="CI37" s="545"/>
      <c r="CJ37" s="545"/>
      <c r="CK37" s="545"/>
      <c r="CL37" s="545"/>
      <c r="CM37" s="545"/>
      <c r="CN37" s="545"/>
      <c r="CO37" s="545"/>
      <c r="CQ37" s="545"/>
      <c r="CR37" s="545"/>
      <c r="CS37" s="545"/>
      <c r="CT37" s="545"/>
      <c r="CU37" s="545"/>
      <c r="CV37" s="545"/>
      <c r="CW37" s="545"/>
      <c r="CX37" s="545"/>
      <c r="CY37" s="545"/>
      <c r="CZ37" s="545"/>
      <c r="DA37" s="545"/>
      <c r="DB37" s="545"/>
      <c r="DC37" s="545"/>
      <c r="DD37" s="545"/>
      <c r="DE37" s="545"/>
      <c r="DF37" s="545"/>
      <c r="DG37" s="545"/>
    </row>
    <row r="38" spans="1:111" s="544" customFormat="1" ht="24" hidden="1" customHeight="1" x14ac:dyDescent="0.25">
      <c r="A38" s="574" t="s">
        <v>200</v>
      </c>
      <c r="B38" s="572">
        <v>362</v>
      </c>
      <c r="C38" s="572"/>
      <c r="D38" s="572">
        <v>943975309496.27686</v>
      </c>
      <c r="E38" s="572">
        <v>735381187142.7854</v>
      </c>
      <c r="F38" s="572">
        <v>208594122353.49146</v>
      </c>
      <c r="G38" s="572">
        <v>691904.5780058651</v>
      </c>
      <c r="H38" s="572">
        <v>34422926553.31916</v>
      </c>
      <c r="I38" s="572">
        <v>166539250251.15863</v>
      </c>
      <c r="K38" s="533"/>
      <c r="L38" s="533"/>
      <c r="M38" s="533"/>
      <c r="N38" s="533"/>
      <c r="O38" s="533"/>
      <c r="P38" s="533"/>
      <c r="Q38" s="533"/>
      <c r="R38" s="533"/>
      <c r="S38" s="533"/>
      <c r="AV38" s="545"/>
      <c r="AW38" s="545"/>
      <c r="AX38" s="545"/>
      <c r="AY38" s="545"/>
      <c r="AZ38" s="545"/>
      <c r="BA38" s="545"/>
      <c r="BB38" s="545"/>
      <c r="BL38" s="545"/>
      <c r="BM38" s="545"/>
      <c r="BN38" s="545"/>
      <c r="BO38" s="545"/>
      <c r="BP38" s="545"/>
      <c r="BQ38" s="545"/>
      <c r="BR38" s="545"/>
      <c r="CA38" s="545"/>
      <c r="CB38" s="545"/>
      <c r="CC38" s="545"/>
      <c r="CD38" s="545"/>
      <c r="CE38" s="545"/>
      <c r="CF38" s="545"/>
      <c r="CG38" s="545"/>
      <c r="CH38" s="545"/>
      <c r="CI38" s="545"/>
      <c r="CJ38" s="545"/>
      <c r="CK38" s="545"/>
      <c r="CL38" s="545"/>
      <c r="CM38" s="545"/>
      <c r="CN38" s="545"/>
      <c r="CO38" s="545"/>
      <c r="CQ38" s="545"/>
      <c r="CR38" s="545"/>
      <c r="CS38" s="545"/>
      <c r="CT38" s="545"/>
      <c r="CU38" s="545"/>
      <c r="CV38" s="545"/>
      <c r="CW38" s="545"/>
      <c r="CX38" s="545"/>
      <c r="CY38" s="545"/>
      <c r="CZ38" s="545"/>
      <c r="DA38" s="545"/>
      <c r="DB38" s="545"/>
      <c r="DC38" s="545"/>
      <c r="DD38" s="545"/>
      <c r="DE38" s="545"/>
      <c r="DF38" s="545"/>
      <c r="DG38" s="545"/>
    </row>
    <row r="39" spans="1:111" s="544" customFormat="1" ht="9" hidden="1" customHeight="1" x14ac:dyDescent="0.25">
      <c r="A39" s="571"/>
      <c r="B39" s="572"/>
      <c r="C39" s="572"/>
      <c r="D39" s="572"/>
      <c r="E39" s="572"/>
      <c r="F39" s="572"/>
      <c r="G39" s="572"/>
      <c r="H39" s="572"/>
      <c r="I39" s="572"/>
      <c r="K39" s="533"/>
      <c r="L39" s="533"/>
      <c r="M39" s="533"/>
      <c r="N39" s="533"/>
      <c r="O39" s="533"/>
      <c r="P39" s="533"/>
      <c r="Q39" s="533"/>
      <c r="R39" s="533"/>
      <c r="S39" s="556"/>
      <c r="AV39" s="545"/>
      <c r="AW39" s="545"/>
      <c r="AX39" s="545"/>
      <c r="AY39" s="545"/>
      <c r="AZ39" s="545"/>
      <c r="BA39" s="545"/>
      <c r="BB39" s="545"/>
      <c r="BL39" s="545"/>
      <c r="BM39" s="545"/>
      <c r="BN39" s="545"/>
      <c r="BO39" s="545"/>
      <c r="BP39" s="545"/>
      <c r="BQ39" s="545"/>
      <c r="BR39" s="545"/>
      <c r="CA39" s="545"/>
      <c r="CB39" s="545"/>
      <c r="CC39" s="545"/>
      <c r="CD39" s="545"/>
      <c r="CE39" s="545"/>
      <c r="CF39" s="545"/>
      <c r="CG39" s="545"/>
      <c r="CH39" s="545"/>
      <c r="CI39" s="545"/>
      <c r="CJ39" s="545"/>
      <c r="CK39" s="545"/>
      <c r="CL39" s="545"/>
      <c r="CM39" s="545"/>
      <c r="CN39" s="545"/>
      <c r="CO39" s="545"/>
      <c r="CQ39" s="545"/>
      <c r="CR39" s="545"/>
      <c r="CS39" s="545"/>
      <c r="CT39" s="545"/>
      <c r="CU39" s="545"/>
      <c r="CV39" s="545"/>
      <c r="CW39" s="545"/>
      <c r="CX39" s="545"/>
      <c r="CY39" s="545"/>
      <c r="CZ39" s="545"/>
      <c r="DA39" s="545"/>
      <c r="DB39" s="545"/>
      <c r="DC39" s="545"/>
      <c r="DD39" s="545"/>
      <c r="DE39" s="545"/>
      <c r="DF39" s="545"/>
      <c r="DG39" s="545"/>
    </row>
    <row r="40" spans="1:111" s="544" customFormat="1" ht="24" hidden="1" customHeight="1" x14ac:dyDescent="0.25">
      <c r="A40" s="573" t="s">
        <v>201</v>
      </c>
      <c r="B40" s="572"/>
      <c r="C40" s="572"/>
      <c r="D40" s="572"/>
      <c r="E40" s="572"/>
      <c r="F40" s="572"/>
      <c r="G40" s="572"/>
      <c r="H40" s="572"/>
      <c r="I40" s="572"/>
      <c r="K40" s="556"/>
      <c r="L40" s="556"/>
      <c r="M40" s="556"/>
      <c r="N40" s="556"/>
      <c r="O40" s="556"/>
      <c r="P40" s="556"/>
      <c r="Q40" s="556"/>
      <c r="R40" s="556"/>
      <c r="S40" s="556"/>
      <c r="AV40" s="545"/>
      <c r="AW40" s="545"/>
      <c r="AX40" s="545"/>
      <c r="AY40" s="545"/>
      <c r="AZ40" s="545"/>
      <c r="BA40" s="545"/>
      <c r="BB40" s="545"/>
      <c r="BL40" s="545"/>
      <c r="BM40" s="545"/>
      <c r="BN40" s="545"/>
      <c r="BO40" s="545"/>
      <c r="BP40" s="545"/>
      <c r="BQ40" s="545"/>
      <c r="BR40" s="545"/>
      <c r="CA40" s="545"/>
      <c r="CB40" s="545"/>
      <c r="CC40" s="545"/>
      <c r="CD40" s="545"/>
      <c r="CE40" s="545"/>
      <c r="CF40" s="545"/>
      <c r="CG40" s="545"/>
      <c r="CH40" s="545"/>
      <c r="CI40" s="545"/>
      <c r="CJ40" s="545"/>
      <c r="CK40" s="545"/>
      <c r="CL40" s="545"/>
      <c r="CM40" s="545"/>
      <c r="CN40" s="545"/>
      <c r="CO40" s="545"/>
      <c r="CQ40" s="545"/>
      <c r="CR40" s="545"/>
      <c r="CS40" s="545"/>
      <c r="CT40" s="545"/>
      <c r="CU40" s="545"/>
      <c r="CV40" s="545"/>
      <c r="CW40" s="545"/>
      <c r="CX40" s="545"/>
      <c r="CY40" s="545"/>
      <c r="CZ40" s="545"/>
      <c r="DA40" s="545"/>
      <c r="DB40" s="545"/>
      <c r="DC40" s="545"/>
      <c r="DD40" s="545"/>
      <c r="DE40" s="545"/>
      <c r="DF40" s="545"/>
      <c r="DG40" s="545"/>
    </row>
    <row r="41" spans="1:111" s="544" customFormat="1" ht="24" hidden="1" customHeight="1" x14ac:dyDescent="0.25">
      <c r="A41" s="574" t="s">
        <v>202</v>
      </c>
      <c r="B41" s="572">
        <v>7</v>
      </c>
      <c r="C41" s="572"/>
      <c r="D41" s="572">
        <v>390820852590.84216</v>
      </c>
      <c r="E41" s="572">
        <v>264812543422.70868</v>
      </c>
      <c r="F41" s="572">
        <v>126008309168.13341</v>
      </c>
      <c r="G41" s="572">
        <v>263464</v>
      </c>
      <c r="H41" s="572">
        <v>16922691306.087921</v>
      </c>
      <c r="I41" s="572">
        <v>203779391311.54861</v>
      </c>
      <c r="J41" s="544">
        <v>2294914684.5041957</v>
      </c>
      <c r="K41" s="556"/>
      <c r="L41" s="556"/>
      <c r="M41" s="556"/>
      <c r="N41" s="556"/>
      <c r="O41" s="556"/>
      <c r="P41" s="556"/>
      <c r="Q41" s="556"/>
      <c r="R41" s="556"/>
      <c r="S41" s="556"/>
      <c r="AV41" s="545"/>
      <c r="AW41" s="545"/>
      <c r="AX41" s="545"/>
      <c r="AY41" s="545"/>
      <c r="AZ41" s="545"/>
      <c r="BA41" s="545"/>
      <c r="BB41" s="545"/>
      <c r="BL41" s="545"/>
      <c r="BM41" s="545"/>
      <c r="BN41" s="545"/>
      <c r="BO41" s="545"/>
      <c r="BP41" s="545"/>
      <c r="BQ41" s="545"/>
      <c r="BR41" s="545"/>
      <c r="CA41" s="545"/>
      <c r="CB41" s="545"/>
      <c r="CC41" s="545"/>
      <c r="CD41" s="545"/>
      <c r="CE41" s="545"/>
      <c r="CF41" s="545"/>
      <c r="CG41" s="545"/>
      <c r="CH41" s="545"/>
      <c r="CI41" s="545"/>
      <c r="CJ41" s="545"/>
      <c r="CK41" s="545"/>
      <c r="CL41" s="545"/>
      <c r="CM41" s="545"/>
      <c r="CN41" s="545"/>
      <c r="CO41" s="545"/>
      <c r="CQ41" s="545"/>
      <c r="CR41" s="545"/>
      <c r="CS41" s="545"/>
      <c r="CT41" s="545"/>
      <c r="CU41" s="545"/>
      <c r="CV41" s="545"/>
      <c r="CW41" s="545"/>
      <c r="CX41" s="545"/>
      <c r="CY41" s="545"/>
      <c r="CZ41" s="545"/>
      <c r="DA41" s="545"/>
      <c r="DB41" s="545"/>
      <c r="DC41" s="545"/>
      <c r="DD41" s="545"/>
      <c r="DE41" s="545"/>
      <c r="DF41" s="545"/>
      <c r="DG41" s="545"/>
    </row>
    <row r="42" spans="1:111" s="544" customFormat="1" ht="9" hidden="1" customHeight="1" x14ac:dyDescent="0.25">
      <c r="A42" s="571"/>
      <c r="B42" s="572"/>
      <c r="C42" s="572"/>
      <c r="D42" s="572"/>
      <c r="E42" s="572"/>
      <c r="F42" s="572"/>
      <c r="G42" s="572"/>
      <c r="H42" s="572"/>
      <c r="I42" s="572"/>
      <c r="K42" s="533"/>
      <c r="L42" s="533"/>
      <c r="M42" s="533"/>
      <c r="N42" s="533"/>
      <c r="O42" s="533"/>
      <c r="P42" s="533"/>
      <c r="Q42" s="533"/>
      <c r="R42" s="533"/>
      <c r="S42" s="533"/>
      <c r="AV42" s="545"/>
      <c r="AW42" s="545"/>
      <c r="AX42" s="545"/>
      <c r="AY42" s="545"/>
      <c r="AZ42" s="545"/>
      <c r="BA42" s="545"/>
      <c r="BB42" s="545"/>
      <c r="BL42" s="545"/>
      <c r="BM42" s="545"/>
      <c r="BN42" s="545"/>
      <c r="BO42" s="545"/>
      <c r="BP42" s="545"/>
      <c r="BQ42" s="545"/>
      <c r="BR42" s="545"/>
      <c r="CA42" s="545"/>
      <c r="CB42" s="545"/>
      <c r="CC42" s="545"/>
      <c r="CD42" s="545"/>
      <c r="CE42" s="545"/>
      <c r="CF42" s="545"/>
      <c r="CG42" s="545"/>
      <c r="CH42" s="545"/>
      <c r="CI42" s="545"/>
      <c r="CJ42" s="545"/>
      <c r="CK42" s="545"/>
      <c r="CL42" s="545"/>
      <c r="CM42" s="545"/>
      <c r="CN42" s="545"/>
      <c r="CO42" s="545"/>
      <c r="CQ42" s="545"/>
      <c r="CR42" s="545"/>
      <c r="CS42" s="545"/>
      <c r="CT42" s="545"/>
      <c r="CU42" s="545"/>
      <c r="CV42" s="545"/>
      <c r="CW42" s="545"/>
      <c r="CX42" s="545"/>
      <c r="CY42" s="545"/>
      <c r="CZ42" s="545"/>
      <c r="DA42" s="545"/>
      <c r="DB42" s="545"/>
      <c r="DC42" s="545"/>
      <c r="DD42" s="545"/>
      <c r="DE42" s="545"/>
      <c r="DF42" s="545"/>
      <c r="DG42" s="545"/>
    </row>
    <row r="43" spans="1:111" s="544" customFormat="1" ht="24" hidden="1" customHeight="1" x14ac:dyDescent="0.25">
      <c r="A43" s="573" t="s">
        <v>191</v>
      </c>
      <c r="B43" s="572"/>
      <c r="C43" s="572"/>
      <c r="D43" s="572"/>
      <c r="E43" s="572"/>
      <c r="F43" s="572"/>
      <c r="G43" s="572"/>
      <c r="H43" s="572"/>
      <c r="I43" s="572"/>
      <c r="AV43" s="545"/>
      <c r="AW43" s="545"/>
      <c r="AX43" s="545"/>
      <c r="AY43" s="545"/>
      <c r="AZ43" s="545"/>
      <c r="BA43" s="545"/>
      <c r="BB43" s="545"/>
      <c r="BL43" s="545"/>
      <c r="BM43" s="545"/>
      <c r="BN43" s="545"/>
      <c r="BO43" s="545"/>
      <c r="BP43" s="545"/>
      <c r="BQ43" s="545"/>
      <c r="BR43" s="545"/>
      <c r="CA43" s="545"/>
      <c r="CB43" s="545"/>
      <c r="CC43" s="545"/>
      <c r="CD43" s="545"/>
      <c r="CE43" s="545"/>
      <c r="CF43" s="545"/>
      <c r="CG43" s="545"/>
      <c r="CH43" s="545"/>
      <c r="CI43" s="545"/>
      <c r="CJ43" s="545"/>
      <c r="CK43" s="545"/>
      <c r="CL43" s="545"/>
      <c r="CM43" s="545"/>
      <c r="CN43" s="545"/>
      <c r="CO43" s="545"/>
      <c r="CQ43" s="545"/>
      <c r="CR43" s="545"/>
      <c r="CS43" s="545"/>
      <c r="CT43" s="545"/>
      <c r="CU43" s="545"/>
      <c r="CV43" s="545"/>
      <c r="CW43" s="545"/>
      <c r="CX43" s="545"/>
      <c r="CY43" s="545"/>
      <c r="CZ43" s="545"/>
      <c r="DA43" s="545"/>
      <c r="DB43" s="545"/>
      <c r="DC43" s="545"/>
      <c r="DD43" s="545"/>
      <c r="DE43" s="545"/>
      <c r="DF43" s="545"/>
      <c r="DG43" s="545"/>
    </row>
    <row r="44" spans="1:111" s="544" customFormat="1" ht="24" hidden="1" customHeight="1" x14ac:dyDescent="0.25">
      <c r="A44" s="574" t="s">
        <v>192</v>
      </c>
      <c r="B44" s="572">
        <v>0</v>
      </c>
      <c r="C44" s="572"/>
      <c r="D44" s="572">
        <v>16066094154</v>
      </c>
      <c r="E44" s="572">
        <v>12964675621.709999</v>
      </c>
      <c r="F44" s="572">
        <v>3101418532.2900009</v>
      </c>
      <c r="G44" s="572">
        <v>10034</v>
      </c>
      <c r="H44" s="572">
        <v>618010497.36995351</v>
      </c>
      <c r="I44" s="572">
        <v>1572051954.553834</v>
      </c>
      <c r="J44" s="544">
        <v>69162081.187244937</v>
      </c>
      <c r="AV44" s="545"/>
      <c r="AW44" s="545"/>
      <c r="AX44" s="545"/>
      <c r="AY44" s="545"/>
      <c r="AZ44" s="545"/>
      <c r="BA44" s="545"/>
      <c r="BB44" s="545"/>
      <c r="BL44" s="545"/>
      <c r="BM44" s="545"/>
      <c r="BN44" s="545"/>
      <c r="BO44" s="545"/>
      <c r="BP44" s="545"/>
      <c r="BQ44" s="545"/>
      <c r="BR44" s="545"/>
      <c r="CA44" s="545"/>
      <c r="CB44" s="545"/>
      <c r="CC44" s="545"/>
      <c r="CD44" s="545"/>
      <c r="CE44" s="545"/>
      <c r="CF44" s="545"/>
      <c r="CG44" s="545"/>
      <c r="CH44" s="545"/>
      <c r="CI44" s="545"/>
      <c r="CJ44" s="545"/>
      <c r="CK44" s="545"/>
      <c r="CL44" s="545"/>
      <c r="CM44" s="545"/>
      <c r="CN44" s="545"/>
      <c r="CO44" s="545"/>
      <c r="CQ44" s="545"/>
      <c r="CR44" s="545"/>
      <c r="CS44" s="545"/>
      <c r="CT44" s="545"/>
      <c r="CU44" s="545"/>
      <c r="CV44" s="545"/>
      <c r="CW44" s="545"/>
      <c r="CX44" s="545"/>
      <c r="CY44" s="545"/>
      <c r="CZ44" s="545"/>
      <c r="DA44" s="545"/>
      <c r="DB44" s="545"/>
      <c r="DC44" s="545"/>
      <c r="DD44" s="545"/>
      <c r="DE44" s="545"/>
      <c r="DF44" s="545"/>
      <c r="DG44" s="545"/>
    </row>
    <row r="45" spans="1:111" s="544" customFormat="1" ht="9" hidden="1" customHeight="1" x14ac:dyDescent="0.25">
      <c r="A45" s="571"/>
      <c r="B45" s="572"/>
      <c r="C45" s="572"/>
      <c r="D45" s="572"/>
      <c r="E45" s="572"/>
      <c r="F45" s="572"/>
      <c r="G45" s="572"/>
      <c r="H45" s="572"/>
      <c r="I45" s="572"/>
      <c r="AV45" s="545"/>
      <c r="AW45" s="545"/>
      <c r="AX45" s="545"/>
      <c r="AY45" s="545"/>
      <c r="AZ45" s="545"/>
      <c r="BA45" s="545"/>
      <c r="BB45" s="545"/>
      <c r="BL45" s="545"/>
      <c r="BM45" s="545"/>
      <c r="BN45" s="545"/>
      <c r="BO45" s="545"/>
      <c r="BP45" s="545"/>
      <c r="BQ45" s="545"/>
      <c r="BR45" s="545"/>
      <c r="CA45" s="545"/>
      <c r="CB45" s="545"/>
      <c r="CC45" s="545"/>
      <c r="CD45" s="545"/>
      <c r="CE45" s="545"/>
      <c r="CF45" s="545"/>
      <c r="CG45" s="545"/>
      <c r="CH45" s="545"/>
      <c r="CI45" s="545"/>
      <c r="CJ45" s="545"/>
      <c r="CK45" s="545"/>
      <c r="CL45" s="545"/>
      <c r="CM45" s="545"/>
      <c r="CN45" s="545"/>
      <c r="CO45" s="545"/>
      <c r="CQ45" s="545"/>
      <c r="CR45" s="545"/>
      <c r="CS45" s="545"/>
      <c r="CT45" s="545"/>
      <c r="CU45" s="545"/>
      <c r="CV45" s="545"/>
      <c r="CW45" s="545"/>
      <c r="CX45" s="545"/>
      <c r="CY45" s="545"/>
      <c r="CZ45" s="545"/>
      <c r="DA45" s="545"/>
      <c r="DB45" s="545"/>
      <c r="DC45" s="545"/>
      <c r="DD45" s="545"/>
      <c r="DE45" s="545"/>
      <c r="DF45" s="545"/>
      <c r="DG45" s="545"/>
    </row>
    <row r="46" spans="1:111" s="533" customFormat="1" ht="9.75" hidden="1" customHeight="1" x14ac:dyDescent="0.25">
      <c r="A46" s="566"/>
      <c r="B46" s="575"/>
      <c r="C46" s="575"/>
      <c r="D46" s="575"/>
      <c r="E46" s="575"/>
      <c r="F46" s="575"/>
      <c r="G46" s="575"/>
      <c r="H46" s="575"/>
      <c r="I46" s="575"/>
      <c r="K46" s="544"/>
      <c r="L46" s="544"/>
      <c r="M46" s="544"/>
      <c r="N46" s="544"/>
      <c r="O46" s="544"/>
      <c r="P46" s="544"/>
      <c r="Q46" s="544"/>
      <c r="R46" s="544"/>
      <c r="S46" s="544"/>
    </row>
    <row r="47" spans="1:111" s="544" customFormat="1" ht="24" hidden="1" customHeight="1" x14ac:dyDescent="0.25">
      <c r="A47" s="568" t="s">
        <v>8</v>
      </c>
      <c r="B47" s="569"/>
      <c r="C47" s="569"/>
      <c r="D47" s="569"/>
      <c r="E47" s="569"/>
      <c r="F47" s="569"/>
      <c r="G47" s="569"/>
      <c r="H47" s="569"/>
      <c r="I47" s="569"/>
      <c r="J47" s="556"/>
      <c r="T47" s="556"/>
      <c r="U47" s="556"/>
      <c r="V47" s="556"/>
      <c r="AA47" s="556"/>
      <c r="AB47" s="556"/>
      <c r="AC47" s="556"/>
      <c r="AD47" s="556"/>
      <c r="AE47" s="556"/>
      <c r="AF47" s="556"/>
      <c r="AG47" s="556"/>
      <c r="AH47" s="556"/>
      <c r="AI47" s="556"/>
      <c r="AJ47" s="556"/>
      <c r="AK47" s="556"/>
      <c r="AL47" s="556"/>
      <c r="AM47" s="556"/>
      <c r="AN47" s="556"/>
      <c r="AO47" s="556"/>
      <c r="AP47" s="556"/>
      <c r="AQ47" s="556"/>
      <c r="AR47" s="556"/>
      <c r="AS47" s="556"/>
      <c r="AT47" s="556"/>
      <c r="AU47" s="556"/>
      <c r="AV47" s="556"/>
      <c r="AW47" s="556"/>
      <c r="AX47" s="556"/>
      <c r="AY47" s="556"/>
      <c r="AZ47" s="556"/>
      <c r="BA47" s="556"/>
      <c r="BH47" s="556"/>
      <c r="BI47" s="556"/>
      <c r="BJ47" s="556"/>
      <c r="BK47" s="556"/>
      <c r="BL47" s="556"/>
      <c r="BM47" s="556"/>
      <c r="BN47" s="556"/>
      <c r="BO47" s="556"/>
      <c r="BP47" s="556"/>
      <c r="BQ47" s="556"/>
      <c r="BR47" s="556"/>
      <c r="BX47" s="556"/>
      <c r="BY47" s="556"/>
      <c r="BZ47" s="556"/>
      <c r="CA47" s="556"/>
      <c r="CB47" s="556"/>
      <c r="CC47" s="556"/>
      <c r="CD47" s="556"/>
      <c r="CE47" s="556"/>
      <c r="CH47" s="556"/>
      <c r="CI47" s="556"/>
      <c r="CJ47" s="556"/>
      <c r="CK47" s="556"/>
      <c r="CL47" s="556"/>
      <c r="CM47" s="556"/>
      <c r="CN47" s="556"/>
    </row>
    <row r="48" spans="1:111" s="544" customFormat="1" ht="24" hidden="1" customHeight="1" x14ac:dyDescent="0.25">
      <c r="A48" s="570" t="s">
        <v>9</v>
      </c>
      <c r="B48" s="569">
        <v>86</v>
      </c>
      <c r="C48" s="569"/>
      <c r="D48" s="569">
        <v>31676664.739399999</v>
      </c>
      <c r="E48" s="569">
        <v>5708278.8710000003</v>
      </c>
      <c r="F48" s="569">
        <v>25968385.8684</v>
      </c>
      <c r="G48" s="569">
        <v>11243</v>
      </c>
      <c r="H48" s="569">
        <v>1389405.9339999999</v>
      </c>
      <c r="I48" s="569">
        <v>27448672.93</v>
      </c>
      <c r="J48" s="556"/>
      <c r="T48" s="556"/>
      <c r="U48" s="556"/>
      <c r="V48" s="556"/>
      <c r="AA48" s="556"/>
      <c r="AB48" s="556"/>
      <c r="AC48" s="556"/>
      <c r="AD48" s="556"/>
      <c r="AE48" s="556"/>
      <c r="AF48" s="556"/>
      <c r="AG48" s="556"/>
      <c r="AH48" s="556"/>
      <c r="AI48" s="556"/>
      <c r="AJ48" s="556"/>
      <c r="AK48" s="556"/>
      <c r="AL48" s="556"/>
      <c r="AM48" s="556"/>
      <c r="AN48" s="556"/>
      <c r="AO48" s="556"/>
      <c r="AP48" s="556"/>
      <c r="AQ48" s="556"/>
      <c r="AR48" s="556"/>
      <c r="AS48" s="556"/>
      <c r="AT48" s="556"/>
      <c r="AU48" s="556"/>
      <c r="AV48" s="556"/>
      <c r="AW48" s="556"/>
      <c r="AX48" s="556"/>
      <c r="AY48" s="556"/>
      <c r="AZ48" s="556"/>
      <c r="BA48" s="556"/>
      <c r="BH48" s="556"/>
      <c r="BI48" s="556"/>
      <c r="BJ48" s="556"/>
      <c r="BK48" s="556"/>
      <c r="BL48" s="556"/>
      <c r="BM48" s="556"/>
      <c r="BN48" s="556"/>
      <c r="BO48" s="556"/>
      <c r="BP48" s="556"/>
      <c r="BQ48" s="556"/>
      <c r="BR48" s="556"/>
      <c r="BX48" s="556"/>
      <c r="BY48" s="556"/>
      <c r="BZ48" s="556"/>
      <c r="CA48" s="556"/>
      <c r="CB48" s="556"/>
      <c r="CC48" s="556"/>
      <c r="CD48" s="556"/>
      <c r="CE48" s="556"/>
      <c r="CH48" s="556"/>
      <c r="CI48" s="556"/>
      <c r="CJ48" s="556"/>
      <c r="CK48" s="556"/>
      <c r="CL48" s="556"/>
      <c r="CM48" s="556"/>
      <c r="CN48" s="556"/>
    </row>
    <row r="49" spans="1:111" s="533" customFormat="1" ht="9" hidden="1" customHeight="1" x14ac:dyDescent="0.25">
      <c r="A49" s="571"/>
      <c r="B49" s="572"/>
      <c r="C49" s="572"/>
      <c r="D49" s="572"/>
      <c r="E49" s="572"/>
      <c r="F49" s="572"/>
      <c r="G49" s="572"/>
      <c r="H49" s="572"/>
      <c r="I49" s="572"/>
      <c r="J49" s="510"/>
      <c r="K49" s="544"/>
      <c r="L49" s="544"/>
      <c r="M49" s="544"/>
      <c r="N49" s="544"/>
      <c r="O49" s="544"/>
      <c r="P49" s="544"/>
      <c r="Q49" s="544"/>
      <c r="R49" s="544"/>
      <c r="S49" s="544"/>
    </row>
    <row r="50" spans="1:111" s="544" customFormat="1" ht="24" hidden="1" customHeight="1" x14ac:dyDescent="0.25">
      <c r="A50" s="573" t="s">
        <v>199</v>
      </c>
      <c r="B50" s="572"/>
      <c r="C50" s="572"/>
      <c r="D50" s="572"/>
      <c r="E50" s="572"/>
      <c r="F50" s="572"/>
      <c r="G50" s="572"/>
      <c r="H50" s="572"/>
      <c r="I50" s="572"/>
      <c r="AV50" s="545"/>
      <c r="AW50" s="545"/>
      <c r="AX50" s="545"/>
      <c r="AY50" s="545"/>
      <c r="AZ50" s="545"/>
      <c r="BA50" s="545"/>
      <c r="BB50" s="545"/>
      <c r="BL50" s="545"/>
      <c r="BM50" s="545"/>
      <c r="BN50" s="545"/>
      <c r="BO50" s="545"/>
      <c r="BP50" s="545"/>
      <c r="BQ50" s="545"/>
      <c r="BR50" s="545"/>
      <c r="CA50" s="545"/>
      <c r="CB50" s="545"/>
      <c r="CC50" s="545"/>
      <c r="CD50" s="545"/>
      <c r="CE50" s="545"/>
      <c r="CF50" s="545"/>
      <c r="CG50" s="545"/>
      <c r="CH50" s="545"/>
      <c r="CI50" s="545"/>
      <c r="CJ50" s="545"/>
      <c r="CK50" s="545"/>
      <c r="CL50" s="545"/>
      <c r="CM50" s="545"/>
      <c r="CN50" s="545"/>
      <c r="CO50" s="545"/>
      <c r="CQ50" s="545"/>
      <c r="CR50" s="545"/>
      <c r="CS50" s="545"/>
      <c r="CT50" s="545"/>
      <c r="CU50" s="545"/>
      <c r="CV50" s="545"/>
      <c r="CW50" s="545"/>
      <c r="CX50" s="545"/>
      <c r="CY50" s="545"/>
      <c r="CZ50" s="545"/>
      <c r="DA50" s="545"/>
      <c r="DB50" s="545"/>
      <c r="DC50" s="545"/>
      <c r="DD50" s="545"/>
      <c r="DE50" s="545"/>
      <c r="DF50" s="545"/>
      <c r="DG50" s="545"/>
    </row>
    <row r="51" spans="1:111" s="544" customFormat="1" ht="24" hidden="1" customHeight="1" x14ac:dyDescent="0.25">
      <c r="A51" s="574" t="s">
        <v>200</v>
      </c>
      <c r="B51" s="572">
        <v>79</v>
      </c>
      <c r="C51" s="572"/>
      <c r="D51" s="572">
        <v>2515546.3734000004</v>
      </c>
      <c r="E51" s="572">
        <v>1570927.81</v>
      </c>
      <c r="F51" s="572">
        <v>944618.56339999998</v>
      </c>
      <c r="G51" s="572">
        <v>6577</v>
      </c>
      <c r="H51" s="572">
        <v>227696.125</v>
      </c>
      <c r="I51" s="572">
        <v>703465.79099999997</v>
      </c>
      <c r="AV51" s="545"/>
      <c r="AW51" s="545"/>
      <c r="AX51" s="545"/>
      <c r="AY51" s="545"/>
      <c r="AZ51" s="545"/>
      <c r="BA51" s="545"/>
      <c r="BB51" s="545"/>
      <c r="BL51" s="545"/>
      <c r="BM51" s="545"/>
      <c r="BN51" s="545"/>
      <c r="BO51" s="545"/>
      <c r="BP51" s="545"/>
      <c r="BQ51" s="545"/>
      <c r="BR51" s="545"/>
      <c r="CA51" s="545"/>
      <c r="CB51" s="545"/>
      <c r="CC51" s="545"/>
      <c r="CD51" s="545"/>
      <c r="CE51" s="545"/>
      <c r="CF51" s="545"/>
      <c r="CG51" s="545"/>
      <c r="CH51" s="545"/>
      <c r="CI51" s="545"/>
      <c r="CJ51" s="545"/>
      <c r="CK51" s="545"/>
      <c r="CL51" s="545"/>
      <c r="CM51" s="545"/>
      <c r="CN51" s="545"/>
      <c r="CO51" s="545"/>
      <c r="CQ51" s="545"/>
      <c r="CR51" s="545"/>
      <c r="CS51" s="545"/>
      <c r="CT51" s="545"/>
      <c r="CU51" s="545"/>
      <c r="CV51" s="545"/>
      <c r="CW51" s="545"/>
      <c r="CX51" s="545"/>
      <c r="CY51" s="545"/>
      <c r="CZ51" s="545"/>
      <c r="DA51" s="545"/>
      <c r="DB51" s="545"/>
      <c r="DC51" s="545"/>
      <c r="DD51" s="545"/>
      <c r="DE51" s="545"/>
      <c r="DF51" s="545"/>
      <c r="DG51" s="545"/>
    </row>
    <row r="52" spans="1:111" s="544" customFormat="1" ht="9" hidden="1" customHeight="1" x14ac:dyDescent="0.25">
      <c r="A52" s="571"/>
      <c r="B52" s="572"/>
      <c r="C52" s="572"/>
      <c r="D52" s="572"/>
      <c r="E52" s="572"/>
      <c r="F52" s="572"/>
      <c r="G52" s="572"/>
      <c r="H52" s="572"/>
      <c r="I52" s="572"/>
      <c r="K52" s="533"/>
      <c r="L52" s="533"/>
      <c r="M52" s="533"/>
      <c r="N52" s="533"/>
      <c r="O52" s="533"/>
      <c r="P52" s="533"/>
      <c r="Q52" s="533"/>
      <c r="R52" s="533"/>
      <c r="S52" s="556"/>
      <c r="AV52" s="545"/>
      <c r="AW52" s="545"/>
      <c r="AX52" s="545"/>
      <c r="AY52" s="545"/>
      <c r="AZ52" s="545"/>
      <c r="BA52" s="545"/>
      <c r="BB52" s="545"/>
      <c r="BL52" s="545"/>
      <c r="BM52" s="545"/>
      <c r="BN52" s="545"/>
      <c r="BO52" s="545"/>
      <c r="BP52" s="545"/>
      <c r="BQ52" s="545"/>
      <c r="BR52" s="545"/>
      <c r="CA52" s="545"/>
      <c r="CB52" s="545"/>
      <c r="CC52" s="545"/>
      <c r="CD52" s="545"/>
      <c r="CE52" s="545"/>
      <c r="CF52" s="545"/>
      <c r="CG52" s="545"/>
      <c r="CH52" s="545"/>
      <c r="CI52" s="545"/>
      <c r="CJ52" s="545"/>
      <c r="CK52" s="545"/>
      <c r="CL52" s="545"/>
      <c r="CM52" s="545"/>
      <c r="CN52" s="545"/>
      <c r="CO52" s="545"/>
      <c r="CQ52" s="545"/>
      <c r="CR52" s="545"/>
      <c r="CS52" s="545"/>
      <c r="CT52" s="545"/>
      <c r="CU52" s="545"/>
      <c r="CV52" s="545"/>
      <c r="CW52" s="545"/>
      <c r="CX52" s="545"/>
      <c r="CY52" s="545"/>
      <c r="CZ52" s="545"/>
      <c r="DA52" s="545"/>
      <c r="DB52" s="545"/>
      <c r="DC52" s="545"/>
      <c r="DD52" s="545"/>
      <c r="DE52" s="545"/>
      <c r="DF52" s="545"/>
      <c r="DG52" s="545"/>
    </row>
    <row r="53" spans="1:111" s="544" customFormat="1" ht="24" hidden="1" customHeight="1" x14ac:dyDescent="0.25">
      <c r="A53" s="573" t="s">
        <v>201</v>
      </c>
      <c r="B53" s="572"/>
      <c r="C53" s="572"/>
      <c r="D53" s="572"/>
      <c r="E53" s="572"/>
      <c r="F53" s="572"/>
      <c r="G53" s="572"/>
      <c r="H53" s="572"/>
      <c r="I53" s="572"/>
      <c r="K53" s="556"/>
      <c r="L53" s="556"/>
      <c r="M53" s="556"/>
      <c r="N53" s="556"/>
      <c r="O53" s="556"/>
      <c r="P53" s="556"/>
      <c r="Q53" s="556"/>
      <c r="R53" s="556"/>
      <c r="S53" s="556"/>
      <c r="AV53" s="545"/>
      <c r="AW53" s="545"/>
      <c r="AX53" s="545"/>
      <c r="AY53" s="545"/>
      <c r="AZ53" s="545"/>
      <c r="BA53" s="545"/>
      <c r="BB53" s="545"/>
      <c r="BL53" s="545"/>
      <c r="BM53" s="545"/>
      <c r="BN53" s="545"/>
      <c r="BO53" s="545"/>
      <c r="BP53" s="545"/>
      <c r="BQ53" s="545"/>
      <c r="BR53" s="545"/>
      <c r="CA53" s="545"/>
      <c r="CB53" s="545"/>
      <c r="CC53" s="545"/>
      <c r="CD53" s="545"/>
      <c r="CE53" s="545"/>
      <c r="CF53" s="545"/>
      <c r="CG53" s="545"/>
      <c r="CH53" s="545"/>
      <c r="CI53" s="545"/>
      <c r="CJ53" s="545"/>
      <c r="CK53" s="545"/>
      <c r="CL53" s="545"/>
      <c r="CM53" s="545"/>
      <c r="CN53" s="545"/>
      <c r="CO53" s="545"/>
      <c r="CQ53" s="545"/>
      <c r="CR53" s="545"/>
      <c r="CS53" s="545"/>
      <c r="CT53" s="545"/>
      <c r="CU53" s="545"/>
      <c r="CV53" s="545"/>
      <c r="CW53" s="545"/>
      <c r="CX53" s="545"/>
      <c r="CY53" s="545"/>
      <c r="CZ53" s="545"/>
      <c r="DA53" s="545"/>
      <c r="DB53" s="545"/>
      <c r="DC53" s="545"/>
      <c r="DD53" s="545"/>
      <c r="DE53" s="545"/>
      <c r="DF53" s="545"/>
      <c r="DG53" s="545"/>
    </row>
    <row r="54" spans="1:111" s="544" customFormat="1" ht="24" hidden="1" customHeight="1" x14ac:dyDescent="0.25">
      <c r="A54" s="574" t="s">
        <v>202</v>
      </c>
      <c r="B54" s="572">
        <v>7</v>
      </c>
      <c r="C54" s="572"/>
      <c r="D54" s="572">
        <v>29161118.366</v>
      </c>
      <c r="E54" s="572">
        <v>4137351.0610000002</v>
      </c>
      <c r="F54" s="572">
        <v>25023767.305</v>
      </c>
      <c r="G54" s="572">
        <v>4666</v>
      </c>
      <c r="H54" s="572">
        <v>1161709.8089999999</v>
      </c>
      <c r="I54" s="572">
        <v>26745207.138999999</v>
      </c>
      <c r="K54" s="556"/>
      <c r="L54" s="556"/>
      <c r="M54" s="556"/>
      <c r="N54" s="556"/>
      <c r="O54" s="556"/>
      <c r="P54" s="556"/>
      <c r="Q54" s="556"/>
      <c r="R54" s="556"/>
      <c r="S54" s="556"/>
      <c r="AV54" s="545"/>
      <c r="AW54" s="545"/>
      <c r="AX54" s="545"/>
      <c r="AY54" s="545"/>
      <c r="AZ54" s="545"/>
      <c r="BA54" s="545"/>
      <c r="BB54" s="545"/>
      <c r="BL54" s="545"/>
      <c r="BM54" s="545"/>
      <c r="BN54" s="545"/>
      <c r="BO54" s="545"/>
      <c r="BP54" s="545"/>
      <c r="BQ54" s="545"/>
      <c r="BR54" s="545"/>
      <c r="CA54" s="545"/>
      <c r="CB54" s="545"/>
      <c r="CC54" s="545"/>
      <c r="CD54" s="545"/>
      <c r="CE54" s="545"/>
      <c r="CF54" s="545"/>
      <c r="CG54" s="545"/>
      <c r="CH54" s="545"/>
      <c r="CI54" s="545"/>
      <c r="CJ54" s="545"/>
      <c r="CK54" s="545"/>
      <c r="CL54" s="545"/>
      <c r="CM54" s="545"/>
      <c r="CN54" s="545"/>
      <c r="CO54" s="545"/>
      <c r="CQ54" s="545"/>
      <c r="CR54" s="545"/>
      <c r="CS54" s="545"/>
      <c r="CT54" s="545"/>
      <c r="CU54" s="545"/>
      <c r="CV54" s="545"/>
      <c r="CW54" s="545"/>
      <c r="CX54" s="545"/>
      <c r="CY54" s="545"/>
      <c r="CZ54" s="545"/>
      <c r="DA54" s="545"/>
      <c r="DB54" s="545"/>
      <c r="DC54" s="545"/>
      <c r="DD54" s="545"/>
      <c r="DE54" s="545"/>
      <c r="DF54" s="545"/>
      <c r="DG54" s="545"/>
    </row>
    <row r="55" spans="1:111" s="544" customFormat="1" ht="9" hidden="1" customHeight="1" x14ac:dyDescent="0.25">
      <c r="A55" s="571"/>
      <c r="B55" s="572"/>
      <c r="C55" s="572"/>
      <c r="D55" s="572"/>
      <c r="E55" s="572"/>
      <c r="F55" s="572"/>
      <c r="G55" s="572"/>
      <c r="H55" s="572"/>
      <c r="I55" s="572"/>
      <c r="K55" s="533"/>
      <c r="L55" s="533"/>
      <c r="M55" s="533"/>
      <c r="N55" s="533"/>
      <c r="O55" s="533"/>
      <c r="P55" s="533"/>
      <c r="Q55" s="533"/>
      <c r="R55" s="533"/>
      <c r="S55" s="533"/>
      <c r="AV55" s="545"/>
      <c r="AW55" s="545"/>
      <c r="AX55" s="545"/>
      <c r="AY55" s="545"/>
      <c r="AZ55" s="545"/>
      <c r="BA55" s="545"/>
      <c r="BB55" s="545"/>
      <c r="BL55" s="545"/>
      <c r="BM55" s="545"/>
      <c r="BN55" s="545"/>
      <c r="BO55" s="545"/>
      <c r="BP55" s="545"/>
      <c r="BQ55" s="545"/>
      <c r="BR55" s="545"/>
      <c r="CA55" s="545"/>
      <c r="CB55" s="545"/>
      <c r="CC55" s="545"/>
      <c r="CD55" s="545"/>
      <c r="CE55" s="545"/>
      <c r="CF55" s="545"/>
      <c r="CG55" s="545"/>
      <c r="CH55" s="545"/>
      <c r="CI55" s="545"/>
      <c r="CJ55" s="545"/>
      <c r="CK55" s="545"/>
      <c r="CL55" s="545"/>
      <c r="CM55" s="545"/>
      <c r="CN55" s="545"/>
      <c r="CO55" s="545"/>
      <c r="CQ55" s="545"/>
      <c r="CR55" s="545"/>
      <c r="CS55" s="545"/>
      <c r="CT55" s="545"/>
      <c r="CU55" s="545"/>
      <c r="CV55" s="545"/>
      <c r="CW55" s="545"/>
      <c r="CX55" s="545"/>
      <c r="CY55" s="545"/>
      <c r="CZ55" s="545"/>
      <c r="DA55" s="545"/>
      <c r="DB55" s="545"/>
      <c r="DC55" s="545"/>
      <c r="DD55" s="545"/>
      <c r="DE55" s="545"/>
      <c r="DF55" s="545"/>
      <c r="DG55" s="545"/>
    </row>
    <row r="56" spans="1:111" s="544" customFormat="1" ht="24" hidden="1" customHeight="1" x14ac:dyDescent="0.25">
      <c r="A56" s="573" t="s">
        <v>191</v>
      </c>
      <c r="B56" s="572"/>
      <c r="C56" s="572"/>
      <c r="D56" s="572"/>
      <c r="E56" s="572"/>
      <c r="F56" s="572"/>
      <c r="G56" s="572"/>
      <c r="H56" s="572"/>
      <c r="I56" s="572"/>
      <c r="AV56" s="545"/>
      <c r="AW56" s="545"/>
      <c r="AX56" s="545"/>
      <c r="AY56" s="545"/>
      <c r="AZ56" s="545"/>
      <c r="BA56" s="545"/>
      <c r="BB56" s="545"/>
      <c r="BL56" s="545"/>
      <c r="BM56" s="545"/>
      <c r="BN56" s="545"/>
      <c r="BO56" s="545"/>
      <c r="BP56" s="545"/>
      <c r="BQ56" s="545"/>
      <c r="BR56" s="545"/>
      <c r="CA56" s="545"/>
      <c r="CB56" s="545"/>
      <c r="CC56" s="545"/>
      <c r="CD56" s="545"/>
      <c r="CE56" s="545"/>
      <c r="CF56" s="545"/>
      <c r="CG56" s="545"/>
      <c r="CH56" s="545"/>
      <c r="CI56" s="545"/>
      <c r="CJ56" s="545"/>
      <c r="CK56" s="545"/>
      <c r="CL56" s="545"/>
      <c r="CM56" s="545"/>
      <c r="CN56" s="545"/>
      <c r="CO56" s="545"/>
      <c r="CQ56" s="545"/>
      <c r="CR56" s="545"/>
      <c r="CS56" s="545"/>
      <c r="CT56" s="545"/>
      <c r="CU56" s="545"/>
      <c r="CV56" s="545"/>
      <c r="CW56" s="545"/>
      <c r="CX56" s="545"/>
      <c r="CY56" s="545"/>
      <c r="CZ56" s="545"/>
      <c r="DA56" s="545"/>
      <c r="DB56" s="545"/>
      <c r="DC56" s="545"/>
      <c r="DD56" s="545"/>
      <c r="DE56" s="545"/>
      <c r="DF56" s="545"/>
      <c r="DG56" s="545"/>
    </row>
    <row r="57" spans="1:111" s="544" customFormat="1" ht="24" hidden="1" customHeight="1" x14ac:dyDescent="0.25">
      <c r="A57" s="574" t="s">
        <v>192</v>
      </c>
      <c r="B57" s="572">
        <v>0</v>
      </c>
      <c r="C57" s="572"/>
      <c r="D57" s="572">
        <v>0</v>
      </c>
      <c r="E57" s="572">
        <v>0</v>
      </c>
      <c r="F57" s="572">
        <v>0</v>
      </c>
      <c r="G57" s="572">
        <v>0</v>
      </c>
      <c r="H57" s="572">
        <v>0</v>
      </c>
      <c r="I57" s="572">
        <v>0</v>
      </c>
      <c r="AV57" s="545"/>
      <c r="AW57" s="545"/>
      <c r="AX57" s="545"/>
      <c r="AY57" s="545"/>
      <c r="AZ57" s="545"/>
      <c r="BA57" s="545"/>
      <c r="BB57" s="545"/>
      <c r="BL57" s="545"/>
      <c r="BM57" s="545"/>
      <c r="BN57" s="545"/>
      <c r="BO57" s="545"/>
      <c r="BP57" s="545"/>
      <c r="BQ57" s="545"/>
      <c r="BR57" s="545"/>
      <c r="CA57" s="545"/>
      <c r="CB57" s="545"/>
      <c r="CC57" s="545"/>
      <c r="CD57" s="545"/>
      <c r="CE57" s="545"/>
      <c r="CF57" s="545"/>
      <c r="CG57" s="545"/>
      <c r="CH57" s="545"/>
      <c r="CI57" s="545"/>
      <c r="CJ57" s="545"/>
      <c r="CK57" s="545"/>
      <c r="CL57" s="545"/>
      <c r="CM57" s="545"/>
      <c r="CN57" s="545"/>
      <c r="CO57" s="545"/>
      <c r="CQ57" s="545"/>
      <c r="CR57" s="545"/>
      <c r="CS57" s="545"/>
      <c r="CT57" s="545"/>
      <c r="CU57" s="545"/>
      <c r="CV57" s="545"/>
      <c r="CW57" s="545"/>
      <c r="CX57" s="545"/>
      <c r="CY57" s="545"/>
      <c r="CZ57" s="545"/>
      <c r="DA57" s="545"/>
      <c r="DB57" s="545"/>
      <c r="DC57" s="545"/>
      <c r="DD57" s="545"/>
      <c r="DE57" s="545"/>
      <c r="DF57" s="545"/>
      <c r="DG57" s="545"/>
    </row>
    <row r="58" spans="1:111" s="544" customFormat="1" ht="9" hidden="1" customHeight="1" x14ac:dyDescent="0.25">
      <c r="A58" s="571"/>
      <c r="B58" s="572"/>
      <c r="C58" s="572"/>
      <c r="D58" s="572"/>
      <c r="E58" s="572"/>
      <c r="F58" s="572"/>
      <c r="G58" s="572"/>
      <c r="H58" s="572"/>
      <c r="I58" s="572"/>
      <c r="AV58" s="545"/>
      <c r="AW58" s="545"/>
      <c r="AX58" s="545"/>
      <c r="AY58" s="545"/>
      <c r="AZ58" s="545"/>
      <c r="BA58" s="545"/>
      <c r="BB58" s="545"/>
      <c r="BL58" s="545"/>
      <c r="BM58" s="545"/>
      <c r="BN58" s="545"/>
      <c r="BO58" s="545"/>
      <c r="BP58" s="545"/>
      <c r="BQ58" s="545"/>
      <c r="BR58" s="545"/>
      <c r="CA58" s="545"/>
      <c r="CB58" s="545"/>
      <c r="CC58" s="545"/>
      <c r="CD58" s="545"/>
      <c r="CE58" s="545"/>
      <c r="CF58" s="545"/>
      <c r="CG58" s="545"/>
      <c r="CH58" s="545"/>
      <c r="CI58" s="545"/>
      <c r="CJ58" s="545"/>
      <c r="CK58" s="545"/>
      <c r="CL58" s="545"/>
      <c r="CM58" s="545"/>
      <c r="CN58" s="545"/>
      <c r="CO58" s="545"/>
      <c r="CQ58" s="545"/>
      <c r="CR58" s="545"/>
      <c r="CS58" s="545"/>
      <c r="CT58" s="545"/>
      <c r="CU58" s="545"/>
      <c r="CV58" s="545"/>
      <c r="CW58" s="545"/>
      <c r="CX58" s="545"/>
      <c r="CY58" s="545"/>
      <c r="CZ58" s="545"/>
      <c r="DA58" s="545"/>
      <c r="DB58" s="545"/>
      <c r="DC58" s="545"/>
      <c r="DD58" s="545"/>
      <c r="DE58" s="545"/>
      <c r="DF58" s="545"/>
      <c r="DG58" s="545"/>
    </row>
    <row r="59" spans="1:111" s="533" customFormat="1" ht="9.75" hidden="1" customHeight="1" x14ac:dyDescent="0.25">
      <c r="A59" s="566"/>
      <c r="B59" s="576"/>
      <c r="C59" s="576"/>
      <c r="D59" s="576"/>
      <c r="E59" s="576"/>
      <c r="F59" s="576"/>
      <c r="G59" s="576"/>
      <c r="H59" s="576"/>
      <c r="I59" s="576"/>
      <c r="K59" s="544"/>
      <c r="L59" s="544"/>
      <c r="M59" s="544"/>
      <c r="N59" s="544"/>
      <c r="O59" s="544"/>
      <c r="P59" s="544"/>
      <c r="Q59" s="544"/>
      <c r="R59" s="544"/>
      <c r="S59" s="544"/>
    </row>
    <row r="60" spans="1:111" s="577" customFormat="1" ht="12.75" hidden="1" customHeight="1" x14ac:dyDescent="0.25">
      <c r="K60" s="544"/>
      <c r="L60" s="544"/>
      <c r="M60" s="544"/>
      <c r="N60" s="544"/>
      <c r="O60" s="544"/>
      <c r="P60" s="544"/>
      <c r="Q60" s="544"/>
      <c r="R60" s="544"/>
      <c r="S60" s="544"/>
    </row>
    <row r="61" spans="1:111" s="577" customFormat="1" ht="18" hidden="1" customHeight="1" x14ac:dyDescent="0.25">
      <c r="A61" s="685" t="s">
        <v>203</v>
      </c>
      <c r="B61" s="686"/>
      <c r="C61" s="686"/>
      <c r="D61" s="686"/>
      <c r="E61" s="686"/>
      <c r="F61" s="686"/>
      <c r="G61" s="686"/>
      <c r="H61" s="686"/>
      <c r="I61" s="686"/>
      <c r="K61" s="544"/>
      <c r="L61" s="544"/>
      <c r="M61" s="544"/>
      <c r="N61" s="544"/>
      <c r="O61" s="544"/>
      <c r="P61" s="544"/>
      <c r="Q61" s="544"/>
      <c r="R61" s="544"/>
      <c r="S61" s="544"/>
    </row>
    <row r="62" spans="1:111" s="577" customFormat="1" ht="18" hidden="1" customHeight="1" x14ac:dyDescent="0.25">
      <c r="A62" s="684" t="s">
        <v>204</v>
      </c>
      <c r="B62" s="687"/>
      <c r="C62" s="687"/>
      <c r="D62" s="687"/>
      <c r="E62" s="687"/>
      <c r="F62" s="687"/>
      <c r="G62" s="687"/>
      <c r="H62" s="687"/>
      <c r="I62" s="687"/>
      <c r="K62" s="544"/>
      <c r="L62" s="544"/>
      <c r="M62" s="544"/>
      <c r="N62" s="544"/>
      <c r="O62" s="544"/>
      <c r="P62" s="544"/>
      <c r="Q62" s="544"/>
      <c r="R62" s="544"/>
      <c r="S62" s="544"/>
    </row>
    <row r="63" spans="1:111" s="577" customFormat="1" ht="12.75" hidden="1" customHeight="1" x14ac:dyDescent="0.25">
      <c r="B63" s="578"/>
      <c r="C63" s="578"/>
      <c r="D63" s="578"/>
      <c r="E63" s="578"/>
      <c r="F63" s="578"/>
      <c r="G63" s="578"/>
      <c r="H63" s="578"/>
      <c r="K63" s="544"/>
      <c r="L63" s="544"/>
      <c r="M63" s="544"/>
      <c r="N63" s="544"/>
      <c r="O63" s="544"/>
      <c r="P63" s="544"/>
      <c r="Q63" s="544"/>
      <c r="R63" s="544"/>
      <c r="S63" s="544"/>
    </row>
    <row r="64" spans="1:111" s="577" customFormat="1" ht="11.25" hidden="1" customHeight="1" x14ac:dyDescent="0.25">
      <c r="A64" s="551"/>
      <c r="B64" s="552"/>
      <c r="C64" s="552"/>
      <c r="D64" s="552"/>
      <c r="E64" s="552"/>
      <c r="F64" s="552"/>
      <c r="G64" s="552"/>
      <c r="H64" s="552"/>
      <c r="I64" s="551"/>
      <c r="K64" s="544"/>
      <c r="L64" s="544"/>
      <c r="M64" s="544"/>
      <c r="N64" s="544"/>
      <c r="O64" s="544"/>
      <c r="P64" s="544"/>
      <c r="Q64" s="544"/>
      <c r="R64" s="544"/>
      <c r="S64" s="544"/>
    </row>
    <row r="65" spans="1:111" s="577" customFormat="1" ht="54.75" hidden="1" customHeight="1" x14ac:dyDescent="0.25">
      <c r="A65" s="553" t="s">
        <v>195</v>
      </c>
      <c r="B65" s="554" t="s">
        <v>104</v>
      </c>
      <c r="C65" s="554"/>
      <c r="D65" s="555" t="s">
        <v>196</v>
      </c>
      <c r="E65" s="555" t="s">
        <v>105</v>
      </c>
      <c r="F65" s="555" t="s">
        <v>197</v>
      </c>
      <c r="G65" s="555" t="s">
        <v>198</v>
      </c>
      <c r="H65" s="555" t="s">
        <v>106</v>
      </c>
      <c r="I65" s="555" t="s">
        <v>107</v>
      </c>
      <c r="K65" s="533"/>
      <c r="L65" s="533"/>
      <c r="M65" s="533"/>
      <c r="N65" s="533"/>
      <c r="O65" s="533"/>
      <c r="P65" s="533"/>
      <c r="Q65" s="533"/>
      <c r="R65" s="533"/>
      <c r="S65" s="556"/>
    </row>
    <row r="66" spans="1:111" s="578" customFormat="1" ht="50.25" hidden="1" customHeight="1" x14ac:dyDescent="0.25">
      <c r="A66" s="557" t="s">
        <v>186</v>
      </c>
      <c r="B66" s="558" t="s">
        <v>2</v>
      </c>
      <c r="C66" s="558"/>
      <c r="D66" s="558" t="s">
        <v>29</v>
      </c>
      <c r="E66" s="558" t="s">
        <v>109</v>
      </c>
      <c r="F66" s="558" t="s">
        <v>3</v>
      </c>
      <c r="G66" s="558" t="s">
        <v>111</v>
      </c>
      <c r="H66" s="558" t="s">
        <v>112</v>
      </c>
      <c r="I66" s="558" t="s">
        <v>113</v>
      </c>
      <c r="K66" s="577"/>
      <c r="L66" s="577"/>
      <c r="M66" s="577"/>
      <c r="N66" s="577"/>
      <c r="O66" s="577"/>
      <c r="P66" s="577"/>
      <c r="Q66" s="577"/>
      <c r="R66" s="577"/>
      <c r="S66" s="577"/>
    </row>
    <row r="67" spans="1:111" s="577" customFormat="1" ht="24.95" hidden="1" customHeight="1" x14ac:dyDescent="0.25">
      <c r="A67" s="560"/>
      <c r="B67" s="561"/>
      <c r="C67" s="561"/>
      <c r="D67" s="562" t="s">
        <v>32</v>
      </c>
      <c r="E67" s="562" t="s">
        <v>32</v>
      </c>
      <c r="F67" s="562" t="s">
        <v>32</v>
      </c>
      <c r="G67" s="561"/>
      <c r="H67" s="562" t="s">
        <v>32</v>
      </c>
      <c r="I67" s="562" t="s">
        <v>32</v>
      </c>
    </row>
    <row r="68" spans="1:111" s="544" customFormat="1" ht="20.100000000000001" hidden="1" customHeight="1" x14ac:dyDescent="0.25">
      <c r="A68" s="568" t="s">
        <v>10</v>
      </c>
      <c r="B68" s="569"/>
      <c r="C68" s="569"/>
      <c r="D68" s="569"/>
      <c r="E68" s="569"/>
      <c r="F68" s="569"/>
      <c r="G68" s="569"/>
      <c r="H68" s="569"/>
      <c r="I68" s="569"/>
      <c r="J68" s="556"/>
      <c r="K68" s="577"/>
      <c r="L68" s="577"/>
      <c r="M68" s="577"/>
      <c r="N68" s="577"/>
      <c r="O68" s="577"/>
      <c r="P68" s="577"/>
      <c r="Q68" s="577"/>
      <c r="R68" s="577"/>
      <c r="S68" s="577"/>
      <c r="T68" s="556"/>
      <c r="U68" s="556"/>
      <c r="V68" s="556"/>
      <c r="AA68" s="556"/>
      <c r="AB68" s="556"/>
      <c r="AC68" s="556"/>
      <c r="AD68" s="556"/>
      <c r="AE68" s="556"/>
      <c r="AF68" s="556"/>
      <c r="AG68" s="556"/>
      <c r="AH68" s="556"/>
      <c r="AI68" s="556"/>
      <c r="AJ68" s="556"/>
      <c r="AK68" s="556"/>
      <c r="AL68" s="556"/>
      <c r="AM68" s="556"/>
      <c r="AN68" s="556"/>
      <c r="AO68" s="556"/>
      <c r="AP68" s="556"/>
      <c r="AQ68" s="556"/>
      <c r="AR68" s="556"/>
      <c r="AS68" s="556"/>
      <c r="AT68" s="556"/>
      <c r="AU68" s="556"/>
      <c r="AV68" s="556"/>
      <c r="AW68" s="556"/>
      <c r="AX68" s="556"/>
      <c r="AY68" s="556"/>
      <c r="AZ68" s="556"/>
      <c r="BA68" s="556"/>
      <c r="BH68" s="556"/>
      <c r="BI68" s="556"/>
      <c r="BJ68" s="556"/>
      <c r="BK68" s="556"/>
      <c r="BL68" s="556"/>
      <c r="BM68" s="556"/>
      <c r="BN68" s="556"/>
      <c r="BO68" s="556"/>
      <c r="BP68" s="556"/>
      <c r="BQ68" s="556"/>
      <c r="BR68" s="556"/>
      <c r="BX68" s="556"/>
      <c r="BY68" s="556"/>
      <c r="BZ68" s="556"/>
      <c r="CA68" s="556"/>
      <c r="CB68" s="556"/>
      <c r="CC68" s="556"/>
      <c r="CD68" s="556"/>
      <c r="CE68" s="556"/>
      <c r="CH68" s="556"/>
      <c r="CI68" s="556"/>
      <c r="CJ68" s="556"/>
      <c r="CK68" s="556"/>
      <c r="CL68" s="556"/>
      <c r="CM68" s="556"/>
      <c r="CN68" s="556"/>
    </row>
    <row r="69" spans="1:111" s="544" customFormat="1" ht="20.100000000000001" hidden="1" customHeight="1" x14ac:dyDescent="0.25">
      <c r="A69" s="570" t="s">
        <v>11</v>
      </c>
      <c r="B69" s="569">
        <v>3762</v>
      </c>
      <c r="C69" s="569"/>
      <c r="D69" s="569">
        <v>898863655.69941008</v>
      </c>
      <c r="E69" s="569">
        <v>706427481.99600005</v>
      </c>
      <c r="F69" s="569">
        <v>192436173.70340997</v>
      </c>
      <c r="G69" s="569">
        <v>1063577</v>
      </c>
      <c r="H69" s="569">
        <v>39096874.675000004</v>
      </c>
      <c r="I69" s="569">
        <v>218708913.88699999</v>
      </c>
      <c r="J69" s="556"/>
      <c r="K69" s="577"/>
      <c r="L69" s="577"/>
      <c r="M69" s="577"/>
      <c r="N69" s="577"/>
      <c r="O69" s="577"/>
      <c r="P69" s="577"/>
      <c r="Q69" s="577"/>
      <c r="R69" s="577"/>
      <c r="S69" s="577"/>
      <c r="T69" s="556"/>
      <c r="U69" s="556"/>
      <c r="V69" s="556"/>
      <c r="AA69" s="556"/>
      <c r="AB69" s="556"/>
      <c r="AC69" s="556"/>
      <c r="AD69" s="556"/>
      <c r="AE69" s="556"/>
      <c r="AF69" s="556"/>
      <c r="AG69" s="556"/>
      <c r="AH69" s="556"/>
      <c r="AI69" s="556"/>
      <c r="AJ69" s="556"/>
      <c r="AK69" s="556"/>
      <c r="AL69" s="556"/>
      <c r="AM69" s="556"/>
      <c r="AN69" s="556"/>
      <c r="AO69" s="556"/>
      <c r="AP69" s="556"/>
      <c r="AQ69" s="556"/>
      <c r="AR69" s="556"/>
      <c r="AS69" s="556"/>
      <c r="AT69" s="556"/>
      <c r="AU69" s="556"/>
      <c r="AV69" s="556"/>
      <c r="AW69" s="556"/>
      <c r="AX69" s="556"/>
      <c r="AY69" s="556"/>
      <c r="AZ69" s="556"/>
      <c r="BA69" s="556"/>
      <c r="BH69" s="556"/>
      <c r="BI69" s="556"/>
      <c r="BJ69" s="556"/>
      <c r="BK69" s="556"/>
      <c r="BL69" s="556"/>
      <c r="BM69" s="556"/>
      <c r="BN69" s="556"/>
      <c r="BO69" s="556"/>
      <c r="BP69" s="556"/>
      <c r="BQ69" s="556"/>
      <c r="BR69" s="556"/>
      <c r="BX69" s="556"/>
      <c r="BY69" s="556"/>
      <c r="BZ69" s="556"/>
      <c r="CA69" s="556"/>
      <c r="CB69" s="556"/>
      <c r="CC69" s="556"/>
      <c r="CD69" s="556"/>
      <c r="CE69" s="556"/>
      <c r="CH69" s="556"/>
      <c r="CI69" s="556"/>
      <c r="CJ69" s="556"/>
      <c r="CK69" s="556"/>
      <c r="CL69" s="556"/>
      <c r="CM69" s="556"/>
      <c r="CN69" s="556"/>
    </row>
    <row r="70" spans="1:111" s="533" customFormat="1" ht="9" hidden="1" customHeight="1" x14ac:dyDescent="0.25">
      <c r="A70" s="571"/>
      <c r="B70" s="572"/>
      <c r="C70" s="572"/>
      <c r="D70" s="572"/>
      <c r="E70" s="572"/>
      <c r="F70" s="572"/>
      <c r="G70" s="572"/>
      <c r="H70" s="572"/>
      <c r="I70" s="572"/>
      <c r="J70" s="510"/>
      <c r="K70" s="577"/>
      <c r="L70" s="577"/>
      <c r="M70" s="577"/>
      <c r="N70" s="577"/>
      <c r="O70" s="577"/>
      <c r="P70" s="577"/>
      <c r="Q70" s="577"/>
      <c r="R70" s="577"/>
      <c r="S70" s="577"/>
    </row>
    <row r="71" spans="1:111" s="544" customFormat="1" ht="18" hidden="1" customHeight="1" x14ac:dyDescent="0.25">
      <c r="A71" s="573" t="s">
        <v>199</v>
      </c>
      <c r="B71" s="572"/>
      <c r="C71" s="572"/>
      <c r="D71" s="572"/>
      <c r="E71" s="572"/>
      <c r="F71" s="572"/>
      <c r="G71" s="572"/>
      <c r="H71" s="572"/>
      <c r="I71" s="572"/>
      <c r="K71" s="577"/>
      <c r="L71" s="577"/>
      <c r="M71" s="577"/>
      <c r="N71" s="577"/>
      <c r="O71" s="577"/>
      <c r="P71" s="577"/>
      <c r="Q71" s="577"/>
      <c r="R71" s="577"/>
      <c r="S71" s="577"/>
      <c r="AV71" s="545"/>
      <c r="AW71" s="545"/>
      <c r="AX71" s="545"/>
      <c r="AY71" s="545"/>
      <c r="AZ71" s="545"/>
      <c r="BA71" s="545"/>
      <c r="BB71" s="545"/>
      <c r="BL71" s="545"/>
      <c r="BM71" s="545"/>
      <c r="BN71" s="545"/>
      <c r="BO71" s="545"/>
      <c r="BP71" s="545"/>
      <c r="BQ71" s="545"/>
      <c r="BR71" s="545"/>
      <c r="CA71" s="545"/>
      <c r="CB71" s="545"/>
      <c r="CC71" s="545"/>
      <c r="CD71" s="545"/>
      <c r="CE71" s="545"/>
      <c r="CF71" s="545"/>
      <c r="CG71" s="545"/>
      <c r="CH71" s="545"/>
      <c r="CI71" s="545"/>
      <c r="CJ71" s="545"/>
      <c r="CK71" s="545"/>
      <c r="CL71" s="545"/>
      <c r="CM71" s="545"/>
      <c r="CN71" s="545"/>
      <c r="CO71" s="545"/>
      <c r="CQ71" s="545"/>
      <c r="CR71" s="545"/>
      <c r="CS71" s="545"/>
      <c r="CT71" s="545"/>
      <c r="CU71" s="545"/>
      <c r="CV71" s="545"/>
      <c r="CW71" s="545"/>
      <c r="CX71" s="545"/>
      <c r="CY71" s="545"/>
      <c r="CZ71" s="545"/>
      <c r="DA71" s="545"/>
      <c r="DB71" s="545"/>
      <c r="DC71" s="545"/>
      <c r="DD71" s="545"/>
      <c r="DE71" s="545"/>
      <c r="DF71" s="545"/>
      <c r="DG71" s="545"/>
    </row>
    <row r="72" spans="1:111" s="544" customFormat="1" ht="18" hidden="1" customHeight="1" x14ac:dyDescent="0.25">
      <c r="A72" s="574" t="s">
        <v>200</v>
      </c>
      <c r="B72" s="572">
        <v>3122</v>
      </c>
      <c r="C72" s="572"/>
      <c r="D72" s="572">
        <v>484070509.24057013</v>
      </c>
      <c r="E72" s="572">
        <v>370631864.01099998</v>
      </c>
      <c r="F72" s="572">
        <v>113438645.22956997</v>
      </c>
      <c r="G72" s="572">
        <v>615271</v>
      </c>
      <c r="H72" s="572">
        <v>20732457.993999999</v>
      </c>
      <c r="I72" s="572">
        <v>127444003.44499999</v>
      </c>
      <c r="K72" s="578"/>
      <c r="L72" s="578"/>
      <c r="M72" s="578"/>
      <c r="N72" s="578"/>
      <c r="O72" s="578"/>
      <c r="P72" s="578"/>
      <c r="Q72" s="578"/>
      <c r="R72" s="578"/>
      <c r="S72" s="578"/>
      <c r="AV72" s="545"/>
      <c r="AW72" s="545"/>
      <c r="AX72" s="545"/>
      <c r="AY72" s="545"/>
      <c r="AZ72" s="545"/>
      <c r="BA72" s="545"/>
      <c r="BB72" s="545"/>
      <c r="BL72" s="545"/>
      <c r="BM72" s="545"/>
      <c r="BN72" s="545"/>
      <c r="BO72" s="545"/>
      <c r="BP72" s="545"/>
      <c r="BQ72" s="545"/>
      <c r="BR72" s="545"/>
      <c r="CA72" s="545"/>
      <c r="CB72" s="545"/>
      <c r="CC72" s="545"/>
      <c r="CD72" s="545"/>
      <c r="CE72" s="545"/>
      <c r="CF72" s="545"/>
      <c r="CG72" s="545"/>
      <c r="CH72" s="545"/>
      <c r="CI72" s="545"/>
      <c r="CJ72" s="545"/>
      <c r="CK72" s="545"/>
      <c r="CL72" s="545"/>
      <c r="CM72" s="545"/>
      <c r="CN72" s="545"/>
      <c r="CO72" s="545"/>
      <c r="CQ72" s="545"/>
      <c r="CR72" s="545"/>
      <c r="CS72" s="545"/>
      <c r="CT72" s="545"/>
      <c r="CU72" s="545"/>
      <c r="CV72" s="545"/>
      <c r="CW72" s="545"/>
      <c r="CX72" s="545"/>
      <c r="CY72" s="545"/>
      <c r="CZ72" s="545"/>
      <c r="DA72" s="545"/>
      <c r="DB72" s="545"/>
      <c r="DC72" s="545"/>
      <c r="DD72" s="545"/>
      <c r="DE72" s="545"/>
      <c r="DF72" s="545"/>
      <c r="DG72" s="545"/>
    </row>
    <row r="73" spans="1:111" s="544" customFormat="1" ht="9" hidden="1" customHeight="1" x14ac:dyDescent="0.25">
      <c r="A73" s="571"/>
      <c r="B73" s="572"/>
      <c r="C73" s="572"/>
      <c r="D73" s="572"/>
      <c r="E73" s="572"/>
      <c r="F73" s="572"/>
      <c r="G73" s="572"/>
      <c r="H73" s="572"/>
      <c r="I73" s="572"/>
      <c r="K73" s="577"/>
      <c r="L73" s="577"/>
      <c r="M73" s="577"/>
      <c r="N73" s="577"/>
      <c r="O73" s="577"/>
      <c r="P73" s="577"/>
      <c r="Q73" s="577"/>
      <c r="R73" s="577"/>
      <c r="S73" s="577"/>
      <c r="AV73" s="545"/>
      <c r="AW73" s="545"/>
      <c r="AX73" s="545"/>
      <c r="AY73" s="545"/>
      <c r="AZ73" s="545"/>
      <c r="BA73" s="545"/>
      <c r="BB73" s="545"/>
      <c r="BL73" s="545"/>
      <c r="BM73" s="545"/>
      <c r="BN73" s="545"/>
      <c r="BO73" s="545"/>
      <c r="BP73" s="545"/>
      <c r="BQ73" s="545"/>
      <c r="BR73" s="545"/>
      <c r="CA73" s="545"/>
      <c r="CB73" s="545"/>
      <c r="CC73" s="545"/>
      <c r="CD73" s="545"/>
      <c r="CE73" s="545"/>
      <c r="CF73" s="545"/>
      <c r="CG73" s="545"/>
      <c r="CH73" s="545"/>
      <c r="CI73" s="545"/>
      <c r="CJ73" s="545"/>
      <c r="CK73" s="545"/>
      <c r="CL73" s="545"/>
      <c r="CM73" s="545"/>
      <c r="CN73" s="545"/>
      <c r="CO73" s="545"/>
      <c r="CQ73" s="545"/>
      <c r="CR73" s="545"/>
      <c r="CS73" s="545"/>
      <c r="CT73" s="545"/>
      <c r="CU73" s="545"/>
      <c r="CV73" s="545"/>
      <c r="CW73" s="545"/>
      <c r="CX73" s="545"/>
      <c r="CY73" s="545"/>
      <c r="CZ73" s="545"/>
      <c r="DA73" s="545"/>
      <c r="DB73" s="545"/>
      <c r="DC73" s="545"/>
      <c r="DD73" s="545"/>
      <c r="DE73" s="545"/>
      <c r="DF73" s="545"/>
      <c r="DG73" s="545"/>
    </row>
    <row r="74" spans="1:111" s="544" customFormat="1" ht="18" hidden="1" customHeight="1" x14ac:dyDescent="0.25">
      <c r="A74" s="573" t="s">
        <v>201</v>
      </c>
      <c r="B74" s="572"/>
      <c r="C74" s="572"/>
      <c r="D74" s="572"/>
      <c r="E74" s="572"/>
      <c r="F74" s="572"/>
      <c r="G74" s="572"/>
      <c r="H74" s="572"/>
      <c r="I74" s="572"/>
      <c r="K74" s="556"/>
      <c r="L74" s="556"/>
      <c r="M74" s="556"/>
      <c r="N74" s="556"/>
      <c r="O74" s="556"/>
      <c r="P74" s="556"/>
      <c r="Q74" s="556"/>
      <c r="R74" s="556"/>
      <c r="S74" s="556"/>
      <c r="AV74" s="545"/>
      <c r="AW74" s="545"/>
      <c r="AX74" s="545"/>
      <c r="AY74" s="545"/>
      <c r="AZ74" s="545"/>
      <c r="BA74" s="545"/>
      <c r="BB74" s="545"/>
      <c r="BL74" s="545"/>
      <c r="BM74" s="545"/>
      <c r="BN74" s="545"/>
      <c r="BO74" s="545"/>
      <c r="BP74" s="545"/>
      <c r="BQ74" s="545"/>
      <c r="BR74" s="545"/>
      <c r="CA74" s="545"/>
      <c r="CB74" s="545"/>
      <c r="CC74" s="545"/>
      <c r="CD74" s="545"/>
      <c r="CE74" s="545"/>
      <c r="CF74" s="545"/>
      <c r="CG74" s="545"/>
      <c r="CH74" s="545"/>
      <c r="CI74" s="545"/>
      <c r="CJ74" s="545"/>
      <c r="CK74" s="545"/>
      <c r="CL74" s="545"/>
      <c r="CM74" s="545"/>
      <c r="CN74" s="545"/>
      <c r="CO74" s="545"/>
      <c r="CQ74" s="545"/>
      <c r="CR74" s="545"/>
      <c r="CS74" s="545"/>
      <c r="CT74" s="545"/>
      <c r="CU74" s="545"/>
      <c r="CV74" s="545"/>
      <c r="CW74" s="545"/>
      <c r="CX74" s="545"/>
      <c r="CY74" s="545"/>
      <c r="CZ74" s="545"/>
      <c r="DA74" s="545"/>
      <c r="DB74" s="545"/>
      <c r="DC74" s="545"/>
      <c r="DD74" s="545"/>
      <c r="DE74" s="545"/>
      <c r="DF74" s="545"/>
      <c r="DG74" s="545"/>
    </row>
    <row r="75" spans="1:111" s="544" customFormat="1" ht="18" hidden="1" customHeight="1" x14ac:dyDescent="0.25">
      <c r="A75" s="574" t="s">
        <v>202</v>
      </c>
      <c r="B75" s="572">
        <v>627</v>
      </c>
      <c r="C75" s="572"/>
      <c r="D75" s="572">
        <v>412608130.05283999</v>
      </c>
      <c r="E75" s="572">
        <v>333998800.71899998</v>
      </c>
      <c r="F75" s="572">
        <v>78609329.333839998</v>
      </c>
      <c r="G75" s="572">
        <v>446720</v>
      </c>
      <c r="H75" s="572">
        <v>18304895.75</v>
      </c>
      <c r="I75" s="572">
        <v>91048182.611000001</v>
      </c>
      <c r="K75" s="556"/>
      <c r="L75" s="556"/>
      <c r="M75" s="556"/>
      <c r="N75" s="556"/>
      <c r="O75" s="556"/>
      <c r="P75" s="556"/>
      <c r="Q75" s="556"/>
      <c r="R75" s="556"/>
      <c r="S75" s="556"/>
      <c r="AV75" s="545"/>
      <c r="AW75" s="545"/>
      <c r="AX75" s="545"/>
      <c r="AY75" s="545"/>
      <c r="AZ75" s="545"/>
      <c r="BA75" s="545"/>
      <c r="BB75" s="545"/>
      <c r="BL75" s="545"/>
      <c r="BM75" s="545"/>
      <c r="BN75" s="545"/>
      <c r="BO75" s="545"/>
      <c r="BP75" s="545"/>
      <c r="BQ75" s="545"/>
      <c r="BR75" s="545"/>
      <c r="CA75" s="545"/>
      <c r="CB75" s="545"/>
      <c r="CC75" s="545"/>
      <c r="CD75" s="545"/>
      <c r="CE75" s="545"/>
      <c r="CF75" s="545"/>
      <c r="CG75" s="545"/>
      <c r="CH75" s="545"/>
      <c r="CI75" s="545"/>
      <c r="CJ75" s="545"/>
      <c r="CK75" s="545"/>
      <c r="CL75" s="545"/>
      <c r="CM75" s="545"/>
      <c r="CN75" s="545"/>
      <c r="CO75" s="545"/>
      <c r="CQ75" s="545"/>
      <c r="CR75" s="545"/>
      <c r="CS75" s="545"/>
      <c r="CT75" s="545"/>
      <c r="CU75" s="545"/>
      <c r="CV75" s="545"/>
      <c r="CW75" s="545"/>
      <c r="CX75" s="545"/>
      <c r="CY75" s="545"/>
      <c r="CZ75" s="545"/>
      <c r="DA75" s="545"/>
      <c r="DB75" s="545"/>
      <c r="DC75" s="545"/>
      <c r="DD75" s="545"/>
      <c r="DE75" s="545"/>
      <c r="DF75" s="545"/>
      <c r="DG75" s="545"/>
    </row>
    <row r="76" spans="1:111" s="544" customFormat="1" ht="9" hidden="1" customHeight="1" x14ac:dyDescent="0.25">
      <c r="A76" s="571"/>
      <c r="B76" s="572"/>
      <c r="C76" s="572"/>
      <c r="D76" s="572"/>
      <c r="E76" s="572"/>
      <c r="F76" s="572"/>
      <c r="G76" s="572"/>
      <c r="H76" s="572"/>
      <c r="I76" s="572"/>
      <c r="K76" s="533"/>
      <c r="L76" s="533"/>
      <c r="M76" s="533"/>
      <c r="N76" s="533"/>
      <c r="O76" s="533"/>
      <c r="P76" s="533"/>
      <c r="Q76" s="533"/>
      <c r="R76" s="533"/>
      <c r="S76" s="533"/>
      <c r="AV76" s="545"/>
      <c r="AW76" s="545"/>
      <c r="AX76" s="545"/>
      <c r="AY76" s="545"/>
      <c r="AZ76" s="545"/>
      <c r="BA76" s="545"/>
      <c r="BB76" s="545"/>
      <c r="BL76" s="545"/>
      <c r="BM76" s="545"/>
      <c r="BN76" s="545"/>
      <c r="BO76" s="545"/>
      <c r="BP76" s="545"/>
      <c r="BQ76" s="545"/>
      <c r="BR76" s="545"/>
      <c r="CA76" s="545"/>
      <c r="CB76" s="545"/>
      <c r="CC76" s="545"/>
      <c r="CD76" s="545"/>
      <c r="CE76" s="545"/>
      <c r="CF76" s="545"/>
      <c r="CG76" s="545"/>
      <c r="CH76" s="545"/>
      <c r="CI76" s="545"/>
      <c r="CJ76" s="545"/>
      <c r="CK76" s="545"/>
      <c r="CL76" s="545"/>
      <c r="CM76" s="545"/>
      <c r="CN76" s="545"/>
      <c r="CO76" s="545"/>
      <c r="CQ76" s="545"/>
      <c r="CR76" s="545"/>
      <c r="CS76" s="545"/>
      <c r="CT76" s="545"/>
      <c r="CU76" s="545"/>
      <c r="CV76" s="545"/>
      <c r="CW76" s="545"/>
      <c r="CX76" s="545"/>
      <c r="CY76" s="545"/>
      <c r="CZ76" s="545"/>
      <c r="DA76" s="545"/>
      <c r="DB76" s="545"/>
      <c r="DC76" s="545"/>
      <c r="DD76" s="545"/>
      <c r="DE76" s="545"/>
      <c r="DF76" s="545"/>
      <c r="DG76" s="545"/>
    </row>
    <row r="77" spans="1:111" s="544" customFormat="1" ht="18" hidden="1" customHeight="1" x14ac:dyDescent="0.25">
      <c r="A77" s="573" t="s">
        <v>191</v>
      </c>
      <c r="B77" s="572"/>
      <c r="C77" s="572"/>
      <c r="D77" s="572"/>
      <c r="E77" s="572"/>
      <c r="F77" s="572"/>
      <c r="G77" s="572"/>
      <c r="H77" s="572"/>
      <c r="I77" s="572"/>
      <c r="AV77" s="545"/>
      <c r="AW77" s="545"/>
      <c r="AX77" s="545"/>
      <c r="AY77" s="545"/>
      <c r="AZ77" s="545"/>
      <c r="BA77" s="545"/>
      <c r="BB77" s="545"/>
      <c r="BL77" s="545"/>
      <c r="BM77" s="545"/>
      <c r="BN77" s="545"/>
      <c r="BO77" s="545"/>
      <c r="BP77" s="545"/>
      <c r="BQ77" s="545"/>
      <c r="BR77" s="545"/>
      <c r="CA77" s="545"/>
      <c r="CB77" s="545"/>
      <c r="CC77" s="545"/>
      <c r="CD77" s="545"/>
      <c r="CE77" s="545"/>
      <c r="CF77" s="545"/>
      <c r="CG77" s="545"/>
      <c r="CH77" s="545"/>
      <c r="CI77" s="545"/>
      <c r="CJ77" s="545"/>
      <c r="CK77" s="545"/>
      <c r="CL77" s="545"/>
      <c r="CM77" s="545"/>
      <c r="CN77" s="545"/>
      <c r="CO77" s="545"/>
      <c r="CQ77" s="545"/>
      <c r="CR77" s="545"/>
      <c r="CS77" s="545"/>
      <c r="CT77" s="545"/>
      <c r="CU77" s="545"/>
      <c r="CV77" s="545"/>
      <c r="CW77" s="545"/>
      <c r="CX77" s="545"/>
      <c r="CY77" s="545"/>
      <c r="CZ77" s="545"/>
      <c r="DA77" s="545"/>
      <c r="DB77" s="545"/>
      <c r="DC77" s="545"/>
      <c r="DD77" s="545"/>
      <c r="DE77" s="545"/>
      <c r="DF77" s="545"/>
      <c r="DG77" s="545"/>
    </row>
    <row r="78" spans="1:111" s="544" customFormat="1" ht="18" hidden="1" customHeight="1" x14ac:dyDescent="0.25">
      <c r="A78" s="574" t="s">
        <v>192</v>
      </c>
      <c r="B78" s="572">
        <v>13</v>
      </c>
      <c r="C78" s="572"/>
      <c r="D78" s="572">
        <v>2185016.406</v>
      </c>
      <c r="E78" s="572">
        <v>1796817.2660000001</v>
      </c>
      <c r="F78" s="572">
        <v>388199.14</v>
      </c>
      <c r="G78" s="572">
        <v>1586</v>
      </c>
      <c r="H78" s="572">
        <v>59520.930999999997</v>
      </c>
      <c r="I78" s="572">
        <v>216727.83100000001</v>
      </c>
      <c r="AV78" s="545"/>
      <c r="AW78" s="545"/>
      <c r="AX78" s="545"/>
      <c r="AY78" s="545"/>
      <c r="AZ78" s="545"/>
      <c r="BA78" s="545"/>
      <c r="BB78" s="545"/>
      <c r="BL78" s="545"/>
      <c r="BM78" s="545"/>
      <c r="BN78" s="545"/>
      <c r="BO78" s="545"/>
      <c r="BP78" s="545"/>
      <c r="BQ78" s="545"/>
      <c r="BR78" s="545"/>
      <c r="CA78" s="545"/>
      <c r="CB78" s="545"/>
      <c r="CC78" s="545"/>
      <c r="CD78" s="545"/>
      <c r="CE78" s="545"/>
      <c r="CF78" s="545"/>
      <c r="CG78" s="545"/>
      <c r="CH78" s="545"/>
      <c r="CI78" s="545"/>
      <c r="CJ78" s="545"/>
      <c r="CK78" s="545"/>
      <c r="CL78" s="545"/>
      <c r="CM78" s="545"/>
      <c r="CN78" s="545"/>
      <c r="CO78" s="545"/>
      <c r="CQ78" s="545"/>
      <c r="CR78" s="545"/>
      <c r="CS78" s="545"/>
      <c r="CT78" s="545"/>
      <c r="CU78" s="545"/>
      <c r="CV78" s="545"/>
      <c r="CW78" s="545"/>
      <c r="CX78" s="545"/>
      <c r="CY78" s="545"/>
      <c r="CZ78" s="545"/>
      <c r="DA78" s="545"/>
      <c r="DB78" s="545"/>
      <c r="DC78" s="545"/>
      <c r="DD78" s="545"/>
      <c r="DE78" s="545"/>
      <c r="DF78" s="545"/>
      <c r="DG78" s="545"/>
    </row>
    <row r="79" spans="1:111" s="544" customFormat="1" ht="9" hidden="1" customHeight="1" x14ac:dyDescent="0.25">
      <c r="A79" s="571"/>
      <c r="B79" s="572"/>
      <c r="C79" s="572"/>
      <c r="D79" s="572"/>
      <c r="E79" s="572"/>
      <c r="F79" s="572"/>
      <c r="G79" s="572"/>
      <c r="H79" s="572"/>
      <c r="I79" s="572"/>
      <c r="AV79" s="545"/>
      <c r="AW79" s="545"/>
      <c r="AX79" s="545"/>
      <c r="AY79" s="545"/>
      <c r="AZ79" s="545"/>
      <c r="BA79" s="545"/>
      <c r="BB79" s="545"/>
      <c r="BL79" s="545"/>
      <c r="BM79" s="545"/>
      <c r="BN79" s="545"/>
      <c r="BO79" s="545"/>
      <c r="BP79" s="545"/>
      <c r="BQ79" s="545"/>
      <c r="BR79" s="545"/>
      <c r="CA79" s="545"/>
      <c r="CB79" s="545"/>
      <c r="CC79" s="545"/>
      <c r="CD79" s="545"/>
      <c r="CE79" s="545"/>
      <c r="CF79" s="545"/>
      <c r="CG79" s="545"/>
      <c r="CH79" s="545"/>
      <c r="CI79" s="545"/>
      <c r="CJ79" s="545"/>
      <c r="CK79" s="545"/>
      <c r="CL79" s="545"/>
      <c r="CM79" s="545"/>
      <c r="CN79" s="545"/>
      <c r="CO79" s="545"/>
      <c r="CQ79" s="545"/>
      <c r="CR79" s="545"/>
      <c r="CS79" s="545"/>
      <c r="CT79" s="545"/>
      <c r="CU79" s="545"/>
      <c r="CV79" s="545"/>
      <c r="CW79" s="545"/>
      <c r="CX79" s="545"/>
      <c r="CY79" s="545"/>
      <c r="CZ79" s="545"/>
      <c r="DA79" s="545"/>
      <c r="DB79" s="545"/>
      <c r="DC79" s="545"/>
      <c r="DD79" s="545"/>
      <c r="DE79" s="545"/>
      <c r="DF79" s="545"/>
      <c r="DG79" s="545"/>
    </row>
    <row r="80" spans="1:111" s="533" customFormat="1" ht="9.75" hidden="1" customHeight="1" x14ac:dyDescent="0.25">
      <c r="A80" s="566"/>
      <c r="B80" s="575"/>
      <c r="C80" s="575"/>
      <c r="D80" s="575"/>
      <c r="E80" s="575"/>
      <c r="F80" s="575"/>
      <c r="G80" s="575"/>
      <c r="H80" s="575"/>
      <c r="I80" s="575"/>
      <c r="K80" s="544"/>
      <c r="L80" s="544"/>
      <c r="M80" s="544"/>
      <c r="N80" s="544"/>
      <c r="O80" s="544"/>
      <c r="P80" s="544"/>
      <c r="Q80" s="544"/>
      <c r="R80" s="544"/>
      <c r="S80" s="544"/>
    </row>
    <row r="81" spans="1:111" s="544" customFormat="1" ht="20.100000000000001" hidden="1" customHeight="1" x14ac:dyDescent="0.25">
      <c r="A81" s="568" t="s">
        <v>12</v>
      </c>
      <c r="B81" s="569"/>
      <c r="C81" s="569"/>
      <c r="D81" s="569"/>
      <c r="E81" s="569"/>
      <c r="F81" s="569"/>
      <c r="G81" s="569"/>
      <c r="H81" s="569"/>
      <c r="I81" s="569"/>
      <c r="J81" s="556"/>
      <c r="T81" s="556"/>
      <c r="U81" s="556"/>
      <c r="V81" s="556"/>
      <c r="AA81" s="556"/>
      <c r="AB81" s="556"/>
      <c r="AC81" s="556"/>
      <c r="AD81" s="556"/>
      <c r="AE81" s="556"/>
      <c r="AF81" s="556"/>
      <c r="AG81" s="556"/>
      <c r="AH81" s="556"/>
      <c r="AI81" s="556"/>
      <c r="AJ81" s="556"/>
      <c r="AK81" s="556"/>
      <c r="AL81" s="556"/>
      <c r="AM81" s="556"/>
      <c r="AN81" s="556"/>
      <c r="AO81" s="556"/>
      <c r="AP81" s="556"/>
      <c r="AQ81" s="556"/>
      <c r="AR81" s="556"/>
      <c r="AS81" s="556"/>
      <c r="AT81" s="556"/>
      <c r="AU81" s="556"/>
      <c r="AV81" s="556"/>
      <c r="AW81" s="556"/>
      <c r="AX81" s="556"/>
      <c r="AY81" s="556"/>
      <c r="AZ81" s="556"/>
      <c r="BA81" s="556"/>
      <c r="BH81" s="556"/>
      <c r="BI81" s="556"/>
      <c r="BJ81" s="556"/>
      <c r="BK81" s="556"/>
      <c r="BL81" s="556"/>
      <c r="BM81" s="556"/>
      <c r="BN81" s="556"/>
      <c r="BO81" s="556"/>
      <c r="BP81" s="556"/>
      <c r="BQ81" s="556"/>
      <c r="BR81" s="556"/>
      <c r="BX81" s="556"/>
      <c r="BY81" s="556"/>
      <c r="BZ81" s="556"/>
      <c r="CA81" s="556"/>
      <c r="CB81" s="556"/>
      <c r="CC81" s="556"/>
      <c r="CD81" s="556"/>
      <c r="CE81" s="556"/>
      <c r="CH81" s="556"/>
      <c r="CI81" s="556"/>
      <c r="CJ81" s="556"/>
      <c r="CK81" s="556"/>
      <c r="CL81" s="556"/>
      <c r="CM81" s="556"/>
      <c r="CN81" s="556"/>
    </row>
    <row r="82" spans="1:111" s="544" customFormat="1" ht="20.100000000000001" hidden="1" customHeight="1" x14ac:dyDescent="0.25">
      <c r="A82" s="570" t="s">
        <v>13</v>
      </c>
      <c r="B82" s="569">
        <v>988</v>
      </c>
      <c r="C82" s="569"/>
      <c r="D82" s="569">
        <v>26278612.446000002</v>
      </c>
      <c r="E82" s="569">
        <v>16888793.267000001</v>
      </c>
      <c r="F82" s="569">
        <v>9389819.1789999995</v>
      </c>
      <c r="G82" s="569">
        <v>159650</v>
      </c>
      <c r="H82" s="569">
        <v>4699241.841</v>
      </c>
      <c r="I82" s="569">
        <v>4517686.6919999998</v>
      </c>
      <c r="J82" s="556"/>
      <c r="T82" s="556"/>
      <c r="U82" s="556"/>
      <c r="V82" s="556"/>
      <c r="AA82" s="556"/>
      <c r="AB82" s="556"/>
      <c r="AC82" s="556"/>
      <c r="AD82" s="556"/>
      <c r="AE82" s="556"/>
      <c r="AF82" s="556"/>
      <c r="AG82" s="556"/>
      <c r="AH82" s="556"/>
      <c r="AI82" s="556"/>
      <c r="AJ82" s="556"/>
      <c r="AK82" s="556"/>
      <c r="AL82" s="556"/>
      <c r="AM82" s="556"/>
      <c r="AN82" s="556"/>
      <c r="AO82" s="556"/>
      <c r="AP82" s="556"/>
      <c r="AQ82" s="556"/>
      <c r="AR82" s="556"/>
      <c r="AS82" s="556"/>
      <c r="AT82" s="556"/>
      <c r="AU82" s="556"/>
      <c r="AV82" s="556"/>
      <c r="AW82" s="556"/>
      <c r="AX82" s="556"/>
      <c r="AY82" s="556"/>
      <c r="AZ82" s="556"/>
      <c r="BA82" s="556"/>
      <c r="BH82" s="556"/>
      <c r="BI82" s="556"/>
      <c r="BJ82" s="556"/>
      <c r="BK82" s="556"/>
      <c r="BL82" s="556"/>
      <c r="BM82" s="556"/>
      <c r="BN82" s="556"/>
      <c r="BO82" s="556"/>
      <c r="BP82" s="556"/>
      <c r="BQ82" s="556"/>
      <c r="BR82" s="556"/>
      <c r="BX82" s="556"/>
      <c r="BY82" s="556"/>
      <c r="BZ82" s="556"/>
      <c r="CA82" s="556"/>
      <c r="CB82" s="556"/>
      <c r="CC82" s="556"/>
      <c r="CD82" s="556"/>
      <c r="CE82" s="556"/>
      <c r="CH82" s="556"/>
      <c r="CI82" s="556"/>
      <c r="CJ82" s="556"/>
      <c r="CK82" s="556"/>
      <c r="CL82" s="556"/>
      <c r="CM82" s="556"/>
      <c r="CN82" s="556"/>
    </row>
    <row r="83" spans="1:111" s="533" customFormat="1" ht="9" hidden="1" customHeight="1" x14ac:dyDescent="0.25">
      <c r="A83" s="571"/>
      <c r="B83" s="572"/>
      <c r="C83" s="572"/>
      <c r="D83" s="572"/>
      <c r="E83" s="572"/>
      <c r="F83" s="572"/>
      <c r="G83" s="572"/>
      <c r="H83" s="572"/>
      <c r="I83" s="572"/>
      <c r="J83" s="510"/>
      <c r="K83" s="544"/>
      <c r="L83" s="544"/>
      <c r="M83" s="544"/>
      <c r="N83" s="544"/>
      <c r="O83" s="544"/>
      <c r="P83" s="544"/>
      <c r="Q83" s="544"/>
      <c r="R83" s="544"/>
      <c r="S83" s="544"/>
    </row>
    <row r="84" spans="1:111" s="544" customFormat="1" ht="18" hidden="1" customHeight="1" x14ac:dyDescent="0.25">
      <c r="A84" s="573" t="s">
        <v>199</v>
      </c>
      <c r="B84" s="572"/>
      <c r="C84" s="572"/>
      <c r="D84" s="572"/>
      <c r="E84" s="572"/>
      <c r="F84" s="572"/>
      <c r="G84" s="572"/>
      <c r="H84" s="572"/>
      <c r="I84" s="572"/>
      <c r="AV84" s="545"/>
      <c r="AW84" s="545"/>
      <c r="AX84" s="545"/>
      <c r="AY84" s="545"/>
      <c r="AZ84" s="545"/>
      <c r="BA84" s="545"/>
      <c r="BB84" s="545"/>
      <c r="BL84" s="545"/>
      <c r="BM84" s="545"/>
      <c r="BN84" s="545"/>
      <c r="BO84" s="545"/>
      <c r="BP84" s="545"/>
      <c r="BQ84" s="545"/>
      <c r="BR84" s="545"/>
      <c r="CA84" s="545"/>
      <c r="CB84" s="545"/>
      <c r="CC84" s="545"/>
      <c r="CD84" s="545"/>
      <c r="CE84" s="545"/>
      <c r="CF84" s="545"/>
      <c r="CG84" s="545"/>
      <c r="CH84" s="545"/>
      <c r="CI84" s="545"/>
      <c r="CJ84" s="545"/>
      <c r="CK84" s="545"/>
      <c r="CL84" s="545"/>
      <c r="CM84" s="545"/>
      <c r="CN84" s="545"/>
      <c r="CO84" s="545"/>
      <c r="CQ84" s="545"/>
      <c r="CR84" s="545"/>
      <c r="CS84" s="545"/>
      <c r="CT84" s="545"/>
      <c r="CU84" s="545"/>
      <c r="CV84" s="545"/>
      <c r="CW84" s="545"/>
      <c r="CX84" s="545"/>
      <c r="CY84" s="545"/>
      <c r="CZ84" s="545"/>
      <c r="DA84" s="545"/>
      <c r="DB84" s="545"/>
      <c r="DC84" s="545"/>
      <c r="DD84" s="545"/>
      <c r="DE84" s="545"/>
      <c r="DF84" s="545"/>
      <c r="DG84" s="545"/>
    </row>
    <row r="85" spans="1:111" s="544" customFormat="1" ht="18" hidden="1" customHeight="1" x14ac:dyDescent="0.25">
      <c r="A85" s="574" t="s">
        <v>200</v>
      </c>
      <c r="B85" s="572">
        <v>982</v>
      </c>
      <c r="C85" s="572"/>
      <c r="D85" s="572">
        <v>24945513.903000001</v>
      </c>
      <c r="E85" s="572">
        <v>15917884.130999999</v>
      </c>
      <c r="F85" s="572">
        <v>9027629.7719999999</v>
      </c>
      <c r="G85" s="572">
        <v>153980</v>
      </c>
      <c r="H85" s="572">
        <v>4463146.0360000003</v>
      </c>
      <c r="I85" s="572">
        <v>4464782.5219999999</v>
      </c>
      <c r="AV85" s="545"/>
      <c r="AW85" s="545"/>
      <c r="AX85" s="545"/>
      <c r="AY85" s="545"/>
      <c r="AZ85" s="545"/>
      <c r="BA85" s="545"/>
      <c r="BB85" s="545"/>
      <c r="BL85" s="545"/>
      <c r="BM85" s="545"/>
      <c r="BN85" s="545"/>
      <c r="BO85" s="545"/>
      <c r="BP85" s="545"/>
      <c r="BQ85" s="545"/>
      <c r="BR85" s="545"/>
      <c r="CA85" s="545"/>
      <c r="CB85" s="545"/>
      <c r="CC85" s="545"/>
      <c r="CD85" s="545"/>
      <c r="CE85" s="545"/>
      <c r="CF85" s="545"/>
      <c r="CG85" s="545"/>
      <c r="CH85" s="545"/>
      <c r="CI85" s="545"/>
      <c r="CJ85" s="545"/>
      <c r="CK85" s="545"/>
      <c r="CL85" s="545"/>
      <c r="CM85" s="545"/>
      <c r="CN85" s="545"/>
      <c r="CO85" s="545"/>
      <c r="CQ85" s="545"/>
      <c r="CR85" s="545"/>
      <c r="CS85" s="545"/>
      <c r="CT85" s="545"/>
      <c r="CU85" s="545"/>
      <c r="CV85" s="545"/>
      <c r="CW85" s="545"/>
      <c r="CX85" s="545"/>
      <c r="CY85" s="545"/>
      <c r="CZ85" s="545"/>
      <c r="DA85" s="545"/>
      <c r="DB85" s="545"/>
      <c r="DC85" s="545"/>
      <c r="DD85" s="545"/>
      <c r="DE85" s="545"/>
      <c r="DF85" s="545"/>
      <c r="DG85" s="545"/>
    </row>
    <row r="86" spans="1:111" s="544" customFormat="1" ht="9" hidden="1" customHeight="1" x14ac:dyDescent="0.25">
      <c r="A86" s="571"/>
      <c r="B86" s="572"/>
      <c r="C86" s="572"/>
      <c r="D86" s="572"/>
      <c r="E86" s="572"/>
      <c r="F86" s="572"/>
      <c r="G86" s="572"/>
      <c r="H86" s="572"/>
      <c r="I86" s="572"/>
      <c r="K86" s="533"/>
      <c r="L86" s="533"/>
      <c r="M86" s="533"/>
      <c r="N86" s="533"/>
      <c r="O86" s="533"/>
      <c r="P86" s="533"/>
      <c r="Q86" s="533"/>
      <c r="R86" s="533"/>
      <c r="S86" s="556"/>
      <c r="AV86" s="545"/>
      <c r="AW86" s="545"/>
      <c r="AX86" s="545"/>
      <c r="AY86" s="545"/>
      <c r="AZ86" s="545"/>
      <c r="BA86" s="545"/>
      <c r="BB86" s="545"/>
      <c r="BL86" s="545"/>
      <c r="BM86" s="545"/>
      <c r="BN86" s="545"/>
      <c r="BO86" s="545"/>
      <c r="BP86" s="545"/>
      <c r="BQ86" s="545"/>
      <c r="BR86" s="545"/>
      <c r="CA86" s="545"/>
      <c r="CB86" s="545"/>
      <c r="CC86" s="545"/>
      <c r="CD86" s="545"/>
      <c r="CE86" s="545"/>
      <c r="CF86" s="545"/>
      <c r="CG86" s="545"/>
      <c r="CH86" s="545"/>
      <c r="CI86" s="545"/>
      <c r="CJ86" s="545"/>
      <c r="CK86" s="545"/>
      <c r="CL86" s="545"/>
      <c r="CM86" s="545"/>
      <c r="CN86" s="545"/>
      <c r="CO86" s="545"/>
      <c r="CQ86" s="545"/>
      <c r="CR86" s="545"/>
      <c r="CS86" s="545"/>
      <c r="CT86" s="545"/>
      <c r="CU86" s="545"/>
      <c r="CV86" s="545"/>
      <c r="CW86" s="545"/>
      <c r="CX86" s="545"/>
      <c r="CY86" s="545"/>
      <c r="CZ86" s="545"/>
      <c r="DA86" s="545"/>
      <c r="DB86" s="545"/>
      <c r="DC86" s="545"/>
      <c r="DD86" s="545"/>
      <c r="DE86" s="545"/>
      <c r="DF86" s="545"/>
      <c r="DG86" s="545"/>
    </row>
    <row r="87" spans="1:111" s="544" customFormat="1" ht="18" hidden="1" customHeight="1" x14ac:dyDescent="0.25">
      <c r="A87" s="573" t="s">
        <v>201</v>
      </c>
      <c r="B87" s="572"/>
      <c r="C87" s="572"/>
      <c r="D87" s="572"/>
      <c r="E87" s="572"/>
      <c r="F87" s="572"/>
      <c r="G87" s="572"/>
      <c r="H87" s="572"/>
      <c r="I87" s="572"/>
      <c r="K87" s="556"/>
      <c r="L87" s="556"/>
      <c r="M87" s="556"/>
      <c r="N87" s="556"/>
      <c r="O87" s="556"/>
      <c r="P87" s="556"/>
      <c r="Q87" s="556"/>
      <c r="R87" s="556"/>
      <c r="S87" s="556"/>
      <c r="AV87" s="545"/>
      <c r="AW87" s="545"/>
      <c r="AX87" s="545"/>
      <c r="AY87" s="545"/>
      <c r="AZ87" s="545"/>
      <c r="BA87" s="545"/>
      <c r="BB87" s="545"/>
      <c r="BL87" s="545"/>
      <c r="BM87" s="545"/>
      <c r="BN87" s="545"/>
      <c r="BO87" s="545"/>
      <c r="BP87" s="545"/>
      <c r="BQ87" s="545"/>
      <c r="BR87" s="545"/>
      <c r="CA87" s="545"/>
      <c r="CB87" s="545"/>
      <c r="CC87" s="545"/>
      <c r="CD87" s="545"/>
      <c r="CE87" s="545"/>
      <c r="CF87" s="545"/>
      <c r="CG87" s="545"/>
      <c r="CH87" s="545"/>
      <c r="CI87" s="545"/>
      <c r="CJ87" s="545"/>
      <c r="CK87" s="545"/>
      <c r="CL87" s="545"/>
      <c r="CM87" s="545"/>
      <c r="CN87" s="545"/>
      <c r="CO87" s="545"/>
      <c r="CQ87" s="545"/>
      <c r="CR87" s="545"/>
      <c r="CS87" s="545"/>
      <c r="CT87" s="545"/>
      <c r="CU87" s="545"/>
      <c r="CV87" s="545"/>
      <c r="CW87" s="545"/>
      <c r="CX87" s="545"/>
      <c r="CY87" s="545"/>
      <c r="CZ87" s="545"/>
      <c r="DA87" s="545"/>
      <c r="DB87" s="545"/>
      <c r="DC87" s="545"/>
      <c r="DD87" s="545"/>
      <c r="DE87" s="545"/>
      <c r="DF87" s="545"/>
      <c r="DG87" s="545"/>
    </row>
    <row r="88" spans="1:111" s="544" customFormat="1" ht="18" hidden="1" customHeight="1" x14ac:dyDescent="0.25">
      <c r="A88" s="574" t="s">
        <v>202</v>
      </c>
      <c r="B88" s="572">
        <v>6</v>
      </c>
      <c r="C88" s="572"/>
      <c r="D88" s="572">
        <v>1333098.5430000001</v>
      </c>
      <c r="E88" s="572">
        <v>970909.13600000006</v>
      </c>
      <c r="F88" s="572">
        <v>362189.40700000001</v>
      </c>
      <c r="G88" s="572">
        <v>5670</v>
      </c>
      <c r="H88" s="572">
        <v>236095.80499999999</v>
      </c>
      <c r="I88" s="572">
        <v>52904.17</v>
      </c>
      <c r="K88" s="556"/>
      <c r="L88" s="556"/>
      <c r="M88" s="556"/>
      <c r="N88" s="556"/>
      <c r="O88" s="556"/>
      <c r="P88" s="556"/>
      <c r="Q88" s="556"/>
      <c r="R88" s="556"/>
      <c r="S88" s="556"/>
      <c r="AV88" s="545"/>
      <c r="AW88" s="545"/>
      <c r="AX88" s="545"/>
      <c r="AY88" s="545"/>
      <c r="AZ88" s="545"/>
      <c r="BA88" s="545"/>
      <c r="BB88" s="545"/>
      <c r="BL88" s="545"/>
      <c r="BM88" s="545"/>
      <c r="BN88" s="545"/>
      <c r="BO88" s="545"/>
      <c r="BP88" s="545"/>
      <c r="BQ88" s="545"/>
      <c r="BR88" s="545"/>
      <c r="CA88" s="545"/>
      <c r="CB88" s="545"/>
      <c r="CC88" s="545"/>
      <c r="CD88" s="545"/>
      <c r="CE88" s="545"/>
      <c r="CF88" s="545"/>
      <c r="CG88" s="545"/>
      <c r="CH88" s="545"/>
      <c r="CI88" s="545"/>
      <c r="CJ88" s="545"/>
      <c r="CK88" s="545"/>
      <c r="CL88" s="545"/>
      <c r="CM88" s="545"/>
      <c r="CN88" s="545"/>
      <c r="CO88" s="545"/>
      <c r="CQ88" s="545"/>
      <c r="CR88" s="545"/>
      <c r="CS88" s="545"/>
      <c r="CT88" s="545"/>
      <c r="CU88" s="545"/>
      <c r="CV88" s="545"/>
      <c r="CW88" s="545"/>
      <c r="CX88" s="545"/>
      <c r="CY88" s="545"/>
      <c r="CZ88" s="545"/>
      <c r="DA88" s="545"/>
      <c r="DB88" s="545"/>
      <c r="DC88" s="545"/>
      <c r="DD88" s="545"/>
      <c r="DE88" s="545"/>
      <c r="DF88" s="545"/>
      <c r="DG88" s="545"/>
    </row>
    <row r="89" spans="1:111" s="544" customFormat="1" ht="9" hidden="1" customHeight="1" x14ac:dyDescent="0.25">
      <c r="A89" s="571"/>
      <c r="B89" s="572"/>
      <c r="C89" s="572"/>
      <c r="D89" s="572"/>
      <c r="E89" s="572"/>
      <c r="F89" s="572"/>
      <c r="G89" s="572"/>
      <c r="H89" s="572"/>
      <c r="I89" s="572"/>
      <c r="K89" s="533"/>
      <c r="L89" s="533"/>
      <c r="M89" s="533"/>
      <c r="N89" s="533"/>
      <c r="O89" s="533"/>
      <c r="P89" s="533"/>
      <c r="Q89" s="533"/>
      <c r="R89" s="533"/>
      <c r="S89" s="533"/>
      <c r="AV89" s="545"/>
      <c r="AW89" s="545"/>
      <c r="AX89" s="545"/>
      <c r="AY89" s="545"/>
      <c r="AZ89" s="545"/>
      <c r="BA89" s="545"/>
      <c r="BB89" s="545"/>
      <c r="BL89" s="545"/>
      <c r="BM89" s="545"/>
      <c r="BN89" s="545"/>
      <c r="BO89" s="545"/>
      <c r="BP89" s="545"/>
      <c r="BQ89" s="545"/>
      <c r="BR89" s="545"/>
      <c r="CA89" s="545"/>
      <c r="CB89" s="545"/>
      <c r="CC89" s="545"/>
      <c r="CD89" s="545"/>
      <c r="CE89" s="545"/>
      <c r="CF89" s="545"/>
      <c r="CG89" s="545"/>
      <c r="CH89" s="545"/>
      <c r="CI89" s="545"/>
      <c r="CJ89" s="545"/>
      <c r="CK89" s="545"/>
      <c r="CL89" s="545"/>
      <c r="CM89" s="545"/>
      <c r="CN89" s="545"/>
      <c r="CO89" s="545"/>
      <c r="CQ89" s="545"/>
      <c r="CR89" s="545"/>
      <c r="CS89" s="545"/>
      <c r="CT89" s="545"/>
      <c r="CU89" s="545"/>
      <c r="CV89" s="545"/>
      <c r="CW89" s="545"/>
      <c r="CX89" s="545"/>
      <c r="CY89" s="545"/>
      <c r="CZ89" s="545"/>
      <c r="DA89" s="545"/>
      <c r="DB89" s="545"/>
      <c r="DC89" s="545"/>
      <c r="DD89" s="545"/>
      <c r="DE89" s="545"/>
      <c r="DF89" s="545"/>
      <c r="DG89" s="545"/>
    </row>
    <row r="90" spans="1:111" s="544" customFormat="1" ht="18" hidden="1" customHeight="1" x14ac:dyDescent="0.25">
      <c r="A90" s="573" t="s">
        <v>191</v>
      </c>
      <c r="B90" s="572"/>
      <c r="C90" s="572"/>
      <c r="D90" s="572"/>
      <c r="E90" s="572"/>
      <c r="F90" s="572"/>
      <c r="G90" s="572"/>
      <c r="H90" s="572"/>
      <c r="I90" s="572"/>
      <c r="AV90" s="545"/>
      <c r="AW90" s="545"/>
      <c r="AX90" s="545"/>
      <c r="AY90" s="545"/>
      <c r="AZ90" s="545"/>
      <c r="BA90" s="545"/>
      <c r="BB90" s="545"/>
      <c r="BL90" s="545"/>
      <c r="BM90" s="545"/>
      <c r="BN90" s="545"/>
      <c r="BO90" s="545"/>
      <c r="BP90" s="545"/>
      <c r="BQ90" s="545"/>
      <c r="BR90" s="545"/>
      <c r="CA90" s="545"/>
      <c r="CB90" s="545"/>
      <c r="CC90" s="545"/>
      <c r="CD90" s="545"/>
      <c r="CE90" s="545"/>
      <c r="CF90" s="545"/>
      <c r="CG90" s="545"/>
      <c r="CH90" s="545"/>
      <c r="CI90" s="545"/>
      <c r="CJ90" s="545"/>
      <c r="CK90" s="545"/>
      <c r="CL90" s="545"/>
      <c r="CM90" s="545"/>
      <c r="CN90" s="545"/>
      <c r="CO90" s="545"/>
      <c r="CQ90" s="545"/>
      <c r="CR90" s="545"/>
      <c r="CS90" s="545"/>
      <c r="CT90" s="545"/>
      <c r="CU90" s="545"/>
      <c r="CV90" s="545"/>
      <c r="CW90" s="545"/>
      <c r="CX90" s="545"/>
      <c r="CY90" s="545"/>
      <c r="CZ90" s="545"/>
      <c r="DA90" s="545"/>
      <c r="DB90" s="545"/>
      <c r="DC90" s="545"/>
      <c r="DD90" s="545"/>
      <c r="DE90" s="545"/>
      <c r="DF90" s="545"/>
      <c r="DG90" s="545"/>
    </row>
    <row r="91" spans="1:111" s="544" customFormat="1" ht="18" hidden="1" customHeight="1" x14ac:dyDescent="0.25">
      <c r="A91" s="574" t="s">
        <v>192</v>
      </c>
      <c r="B91" s="572">
        <v>0</v>
      </c>
      <c r="C91" s="572"/>
      <c r="D91" s="572">
        <v>0</v>
      </c>
      <c r="E91" s="572">
        <v>0</v>
      </c>
      <c r="F91" s="572">
        <v>0</v>
      </c>
      <c r="G91" s="572">
        <v>0</v>
      </c>
      <c r="H91" s="572">
        <v>0</v>
      </c>
      <c r="I91" s="572">
        <v>0</v>
      </c>
      <c r="AV91" s="545"/>
      <c r="AW91" s="545"/>
      <c r="AX91" s="545"/>
      <c r="AY91" s="545"/>
      <c r="AZ91" s="545"/>
      <c r="BA91" s="545"/>
      <c r="BB91" s="545"/>
      <c r="BL91" s="545"/>
      <c r="BM91" s="545"/>
      <c r="BN91" s="545"/>
      <c r="BO91" s="545"/>
      <c r="BP91" s="545"/>
      <c r="BQ91" s="545"/>
      <c r="BR91" s="545"/>
      <c r="CA91" s="545"/>
      <c r="CB91" s="545"/>
      <c r="CC91" s="545"/>
      <c r="CD91" s="545"/>
      <c r="CE91" s="545"/>
      <c r="CF91" s="545"/>
      <c r="CG91" s="545"/>
      <c r="CH91" s="545"/>
      <c r="CI91" s="545"/>
      <c r="CJ91" s="545"/>
      <c r="CK91" s="545"/>
      <c r="CL91" s="545"/>
      <c r="CM91" s="545"/>
      <c r="CN91" s="545"/>
      <c r="CO91" s="545"/>
      <c r="CQ91" s="545"/>
      <c r="CR91" s="545"/>
      <c r="CS91" s="545"/>
      <c r="CT91" s="545"/>
      <c r="CU91" s="545"/>
      <c r="CV91" s="545"/>
      <c r="CW91" s="545"/>
      <c r="CX91" s="545"/>
      <c r="CY91" s="545"/>
      <c r="CZ91" s="545"/>
      <c r="DA91" s="545"/>
      <c r="DB91" s="545"/>
      <c r="DC91" s="545"/>
      <c r="DD91" s="545"/>
      <c r="DE91" s="545"/>
      <c r="DF91" s="545"/>
      <c r="DG91" s="545"/>
    </row>
    <row r="92" spans="1:111" s="544" customFormat="1" ht="9" hidden="1" customHeight="1" x14ac:dyDescent="0.25">
      <c r="A92" s="571"/>
      <c r="B92" s="572"/>
      <c r="C92" s="572"/>
      <c r="D92" s="572"/>
      <c r="E92" s="572"/>
      <c r="F92" s="572"/>
      <c r="G92" s="572"/>
      <c r="H92" s="572"/>
      <c r="I92" s="572"/>
      <c r="AV92" s="545"/>
      <c r="AW92" s="545"/>
      <c r="AX92" s="545"/>
      <c r="AY92" s="545"/>
      <c r="AZ92" s="545"/>
      <c r="BA92" s="545"/>
      <c r="BB92" s="545"/>
      <c r="BL92" s="545"/>
      <c r="BM92" s="545"/>
      <c r="BN92" s="545"/>
      <c r="BO92" s="545"/>
      <c r="BP92" s="545"/>
      <c r="BQ92" s="545"/>
      <c r="BR92" s="545"/>
      <c r="CA92" s="545"/>
      <c r="CB92" s="545"/>
      <c r="CC92" s="545"/>
      <c r="CD92" s="545"/>
      <c r="CE92" s="545"/>
      <c r="CF92" s="545"/>
      <c r="CG92" s="545"/>
      <c r="CH92" s="545"/>
      <c r="CI92" s="545"/>
      <c r="CJ92" s="545"/>
      <c r="CK92" s="545"/>
      <c r="CL92" s="545"/>
      <c r="CM92" s="545"/>
      <c r="CN92" s="545"/>
      <c r="CO92" s="545"/>
      <c r="CQ92" s="545"/>
      <c r="CR92" s="545"/>
      <c r="CS92" s="545"/>
      <c r="CT92" s="545"/>
      <c r="CU92" s="545"/>
      <c r="CV92" s="545"/>
      <c r="CW92" s="545"/>
      <c r="CX92" s="545"/>
      <c r="CY92" s="545"/>
      <c r="CZ92" s="545"/>
      <c r="DA92" s="545"/>
      <c r="DB92" s="545"/>
      <c r="DC92" s="545"/>
      <c r="DD92" s="545"/>
      <c r="DE92" s="545"/>
      <c r="DF92" s="545"/>
      <c r="DG92" s="545"/>
    </row>
    <row r="93" spans="1:111" s="533" customFormat="1" ht="9.75" hidden="1" customHeight="1" x14ac:dyDescent="0.25">
      <c r="A93" s="566"/>
      <c r="B93" s="575"/>
      <c r="C93" s="575"/>
      <c r="D93" s="575"/>
      <c r="E93" s="575"/>
      <c r="F93" s="575"/>
      <c r="G93" s="575"/>
      <c r="H93" s="575"/>
      <c r="I93" s="575"/>
      <c r="K93" s="544"/>
      <c r="L93" s="544"/>
      <c r="M93" s="544"/>
      <c r="N93" s="544"/>
      <c r="O93" s="544"/>
      <c r="P93" s="544"/>
      <c r="Q93" s="544"/>
      <c r="R93" s="544"/>
      <c r="S93" s="544"/>
    </row>
    <row r="94" spans="1:111" s="544" customFormat="1" ht="20.100000000000001" hidden="1" customHeight="1" x14ac:dyDescent="0.25">
      <c r="A94" s="568" t="s">
        <v>14</v>
      </c>
      <c r="B94" s="569"/>
      <c r="C94" s="569"/>
      <c r="D94" s="569"/>
      <c r="E94" s="569"/>
      <c r="F94" s="569"/>
      <c r="G94" s="569"/>
      <c r="H94" s="569"/>
      <c r="I94" s="569"/>
      <c r="J94" s="556"/>
      <c r="T94" s="556"/>
      <c r="U94" s="556"/>
      <c r="V94" s="556"/>
      <c r="AA94" s="556"/>
      <c r="AB94" s="556"/>
      <c r="AC94" s="556"/>
      <c r="AD94" s="556"/>
      <c r="AE94" s="556"/>
      <c r="AF94" s="556"/>
      <c r="AG94" s="556"/>
      <c r="AH94" s="556"/>
      <c r="AI94" s="556"/>
      <c r="AJ94" s="556"/>
      <c r="AK94" s="556"/>
      <c r="AL94" s="556"/>
      <c r="AM94" s="556"/>
      <c r="AN94" s="556"/>
      <c r="AO94" s="556"/>
      <c r="AP94" s="556"/>
      <c r="AQ94" s="556"/>
      <c r="AR94" s="556"/>
      <c r="AS94" s="556"/>
      <c r="AT94" s="556"/>
      <c r="AU94" s="556"/>
      <c r="AV94" s="556"/>
      <c r="AW94" s="556"/>
      <c r="AX94" s="556"/>
      <c r="AY94" s="556"/>
      <c r="AZ94" s="556"/>
      <c r="BA94" s="556"/>
      <c r="BH94" s="556"/>
      <c r="BI94" s="556"/>
      <c r="BJ94" s="556"/>
      <c r="BK94" s="556"/>
      <c r="BL94" s="556"/>
      <c r="BM94" s="556"/>
      <c r="BN94" s="556"/>
      <c r="BO94" s="556"/>
      <c r="BP94" s="556"/>
      <c r="BQ94" s="556"/>
      <c r="BR94" s="556"/>
      <c r="BX94" s="556"/>
      <c r="BY94" s="556"/>
      <c r="BZ94" s="556"/>
      <c r="CA94" s="556"/>
      <c r="CB94" s="556"/>
      <c r="CC94" s="556"/>
      <c r="CD94" s="556"/>
      <c r="CE94" s="556"/>
      <c r="CH94" s="556"/>
      <c r="CI94" s="556"/>
      <c r="CJ94" s="556"/>
      <c r="CK94" s="556"/>
      <c r="CL94" s="556"/>
      <c r="CM94" s="556"/>
      <c r="CN94" s="556"/>
    </row>
    <row r="95" spans="1:111" s="544" customFormat="1" ht="20.100000000000001" hidden="1" customHeight="1" x14ac:dyDescent="0.25">
      <c r="A95" s="570" t="s">
        <v>15</v>
      </c>
      <c r="B95" s="569">
        <v>3491</v>
      </c>
      <c r="C95" s="569"/>
      <c r="D95" s="569">
        <v>114075020.993</v>
      </c>
      <c r="E95" s="569">
        <v>53914079.278960004</v>
      </c>
      <c r="F95" s="569">
        <v>60160941.715039998</v>
      </c>
      <c r="G95" s="569">
        <v>201202</v>
      </c>
      <c r="H95" s="569">
        <v>11423853.718</v>
      </c>
      <c r="I95" s="569">
        <v>163844359.77599999</v>
      </c>
      <c r="J95" s="556"/>
      <c r="T95" s="556"/>
      <c r="U95" s="556"/>
      <c r="V95" s="556"/>
      <c r="AA95" s="556"/>
      <c r="AB95" s="556"/>
      <c r="AC95" s="556"/>
      <c r="AD95" s="556"/>
      <c r="AE95" s="556"/>
      <c r="AF95" s="556"/>
      <c r="AG95" s="556"/>
      <c r="AH95" s="556"/>
      <c r="AI95" s="556"/>
      <c r="AJ95" s="556"/>
      <c r="AK95" s="556"/>
      <c r="AL95" s="556"/>
      <c r="AM95" s="556"/>
      <c r="AN95" s="556"/>
      <c r="AO95" s="556"/>
      <c r="AP95" s="556"/>
      <c r="AQ95" s="556"/>
      <c r="AR95" s="556"/>
      <c r="AS95" s="556"/>
      <c r="AT95" s="556"/>
      <c r="AU95" s="556"/>
      <c r="AV95" s="556"/>
      <c r="AW95" s="556"/>
      <c r="AX95" s="556"/>
      <c r="AY95" s="556"/>
      <c r="AZ95" s="556"/>
      <c r="BA95" s="556"/>
      <c r="BH95" s="556"/>
      <c r="BI95" s="556"/>
      <c r="BJ95" s="556"/>
      <c r="BK95" s="556"/>
      <c r="BL95" s="556"/>
      <c r="BM95" s="556"/>
      <c r="BN95" s="556"/>
      <c r="BO95" s="556"/>
      <c r="BP95" s="556"/>
      <c r="BQ95" s="556"/>
      <c r="BR95" s="556"/>
      <c r="BX95" s="556"/>
      <c r="BY95" s="556"/>
      <c r="BZ95" s="556"/>
      <c r="CA95" s="556"/>
      <c r="CB95" s="556"/>
      <c r="CC95" s="556"/>
      <c r="CD95" s="556"/>
      <c r="CE95" s="556"/>
      <c r="CH95" s="556"/>
      <c r="CI95" s="556"/>
      <c r="CJ95" s="556"/>
      <c r="CK95" s="556"/>
      <c r="CL95" s="556"/>
      <c r="CM95" s="556"/>
      <c r="CN95" s="556"/>
    </row>
    <row r="96" spans="1:111" s="533" customFormat="1" ht="9" hidden="1" customHeight="1" x14ac:dyDescent="0.25">
      <c r="A96" s="571"/>
      <c r="B96" s="572"/>
      <c r="C96" s="572"/>
      <c r="D96" s="572"/>
      <c r="E96" s="572"/>
      <c r="F96" s="572"/>
      <c r="G96" s="572"/>
      <c r="H96" s="572"/>
      <c r="I96" s="572"/>
      <c r="J96" s="510"/>
      <c r="K96" s="544"/>
      <c r="L96" s="544"/>
      <c r="M96" s="544"/>
      <c r="N96" s="544"/>
      <c r="O96" s="544"/>
      <c r="P96" s="544"/>
      <c r="Q96" s="544"/>
      <c r="R96" s="544"/>
      <c r="S96" s="544"/>
    </row>
    <row r="97" spans="1:111" s="544" customFormat="1" ht="18" hidden="1" customHeight="1" x14ac:dyDescent="0.25">
      <c r="A97" s="573" t="s">
        <v>199</v>
      </c>
      <c r="B97" s="572"/>
      <c r="C97" s="572"/>
      <c r="D97" s="572"/>
      <c r="E97" s="572"/>
      <c r="F97" s="572"/>
      <c r="G97" s="572"/>
      <c r="H97" s="572"/>
      <c r="I97" s="572"/>
      <c r="AV97" s="545"/>
      <c r="AW97" s="545"/>
      <c r="AX97" s="545"/>
      <c r="AY97" s="545"/>
      <c r="AZ97" s="545"/>
      <c r="BA97" s="545"/>
      <c r="BB97" s="545"/>
      <c r="BL97" s="545"/>
      <c r="BM97" s="545"/>
      <c r="BN97" s="545"/>
      <c r="BO97" s="545"/>
      <c r="BP97" s="545"/>
      <c r="BQ97" s="545"/>
      <c r="BR97" s="545"/>
      <c r="CA97" s="545"/>
      <c r="CB97" s="545"/>
      <c r="CC97" s="545"/>
      <c r="CD97" s="545"/>
      <c r="CE97" s="545"/>
      <c r="CF97" s="545"/>
      <c r="CG97" s="545"/>
      <c r="CH97" s="545"/>
      <c r="CI97" s="545"/>
      <c r="CJ97" s="545"/>
      <c r="CK97" s="545"/>
      <c r="CL97" s="545"/>
      <c r="CM97" s="545"/>
      <c r="CN97" s="545"/>
      <c r="CO97" s="545"/>
      <c r="CQ97" s="545"/>
      <c r="CR97" s="545"/>
      <c r="CS97" s="545"/>
      <c r="CT97" s="545"/>
      <c r="CU97" s="545"/>
      <c r="CV97" s="545"/>
      <c r="CW97" s="545"/>
      <c r="CX97" s="545"/>
      <c r="CY97" s="545"/>
      <c r="CZ97" s="545"/>
      <c r="DA97" s="545"/>
      <c r="DB97" s="545"/>
      <c r="DC97" s="545"/>
      <c r="DD97" s="545"/>
      <c r="DE97" s="545"/>
      <c r="DF97" s="545"/>
      <c r="DG97" s="545"/>
    </row>
    <row r="98" spans="1:111" s="544" customFormat="1" ht="18" hidden="1" customHeight="1" x14ac:dyDescent="0.25">
      <c r="A98" s="574" t="s">
        <v>200</v>
      </c>
      <c r="B98" s="572">
        <v>3455</v>
      </c>
      <c r="C98" s="572"/>
      <c r="D98" s="572">
        <v>112238389.09299999</v>
      </c>
      <c r="E98" s="572">
        <v>53225943.491999999</v>
      </c>
      <c r="F98" s="572">
        <v>59012445.601999998</v>
      </c>
      <c r="G98" s="572">
        <v>197628</v>
      </c>
      <c r="H98" s="572">
        <v>11131760.085000001</v>
      </c>
      <c r="I98" s="572">
        <v>162751754.51899999</v>
      </c>
      <c r="AV98" s="545"/>
      <c r="AW98" s="545"/>
      <c r="AX98" s="545"/>
      <c r="AY98" s="545"/>
      <c r="AZ98" s="545"/>
      <c r="BA98" s="545"/>
      <c r="BB98" s="545"/>
      <c r="BL98" s="545"/>
      <c r="BM98" s="545"/>
      <c r="BN98" s="545"/>
      <c r="BO98" s="545"/>
      <c r="BP98" s="545"/>
      <c r="BQ98" s="545"/>
      <c r="BR98" s="545"/>
      <c r="CA98" s="545"/>
      <c r="CB98" s="545"/>
      <c r="CC98" s="545"/>
      <c r="CD98" s="545"/>
      <c r="CE98" s="545"/>
      <c r="CF98" s="545"/>
      <c r="CG98" s="545"/>
      <c r="CH98" s="545"/>
      <c r="CI98" s="545"/>
      <c r="CJ98" s="545"/>
      <c r="CK98" s="545"/>
      <c r="CL98" s="545"/>
      <c r="CM98" s="545"/>
      <c r="CN98" s="545"/>
      <c r="CO98" s="545"/>
      <c r="CQ98" s="545"/>
      <c r="CR98" s="545"/>
      <c r="CS98" s="545"/>
      <c r="CT98" s="545"/>
      <c r="CU98" s="545"/>
      <c r="CV98" s="545"/>
      <c r="CW98" s="545"/>
      <c r="CX98" s="545"/>
      <c r="CY98" s="545"/>
      <c r="CZ98" s="545"/>
      <c r="DA98" s="545"/>
      <c r="DB98" s="545"/>
      <c r="DC98" s="545"/>
      <c r="DD98" s="545"/>
      <c r="DE98" s="545"/>
      <c r="DF98" s="545"/>
      <c r="DG98" s="545"/>
    </row>
    <row r="99" spans="1:111" s="544" customFormat="1" ht="9" hidden="1" customHeight="1" x14ac:dyDescent="0.25">
      <c r="A99" s="571"/>
      <c r="B99" s="572"/>
      <c r="C99" s="572"/>
      <c r="D99" s="572"/>
      <c r="E99" s="572"/>
      <c r="F99" s="572"/>
      <c r="G99" s="572"/>
      <c r="H99" s="572"/>
      <c r="I99" s="572"/>
      <c r="K99" s="533"/>
      <c r="L99" s="533"/>
      <c r="M99" s="533"/>
      <c r="N99" s="533"/>
      <c r="O99" s="533"/>
      <c r="P99" s="533"/>
      <c r="Q99" s="533"/>
      <c r="R99" s="533"/>
      <c r="S99" s="556"/>
      <c r="AV99" s="545"/>
      <c r="AW99" s="545"/>
      <c r="AX99" s="545"/>
      <c r="AY99" s="545"/>
      <c r="AZ99" s="545"/>
      <c r="BA99" s="545"/>
      <c r="BB99" s="545"/>
      <c r="BL99" s="545"/>
      <c r="BM99" s="545"/>
      <c r="BN99" s="545"/>
      <c r="BO99" s="545"/>
      <c r="BP99" s="545"/>
      <c r="BQ99" s="545"/>
      <c r="BR99" s="545"/>
      <c r="CA99" s="545"/>
      <c r="CB99" s="545"/>
      <c r="CC99" s="545"/>
      <c r="CD99" s="545"/>
      <c r="CE99" s="545"/>
      <c r="CF99" s="545"/>
      <c r="CG99" s="545"/>
      <c r="CH99" s="545"/>
      <c r="CI99" s="545"/>
      <c r="CJ99" s="545"/>
      <c r="CK99" s="545"/>
      <c r="CL99" s="545"/>
      <c r="CM99" s="545"/>
      <c r="CN99" s="545"/>
      <c r="CO99" s="545"/>
      <c r="CQ99" s="545"/>
      <c r="CR99" s="545"/>
      <c r="CS99" s="545"/>
      <c r="CT99" s="545"/>
      <c r="CU99" s="545"/>
      <c r="CV99" s="545"/>
      <c r="CW99" s="545"/>
      <c r="CX99" s="545"/>
      <c r="CY99" s="545"/>
      <c r="CZ99" s="545"/>
      <c r="DA99" s="545"/>
      <c r="DB99" s="545"/>
      <c r="DC99" s="545"/>
      <c r="DD99" s="545"/>
      <c r="DE99" s="545"/>
      <c r="DF99" s="545"/>
      <c r="DG99" s="545"/>
    </row>
    <row r="100" spans="1:111" s="544" customFormat="1" ht="18" hidden="1" customHeight="1" x14ac:dyDescent="0.25">
      <c r="A100" s="573" t="s">
        <v>201</v>
      </c>
      <c r="B100" s="572"/>
      <c r="C100" s="572"/>
      <c r="D100" s="572"/>
      <c r="E100" s="572"/>
      <c r="F100" s="572"/>
      <c r="G100" s="572"/>
      <c r="H100" s="572"/>
      <c r="I100" s="572"/>
      <c r="K100" s="556"/>
      <c r="L100" s="556"/>
      <c r="M100" s="556"/>
      <c r="N100" s="556"/>
      <c r="O100" s="556"/>
      <c r="P100" s="556"/>
      <c r="Q100" s="556"/>
      <c r="R100" s="556"/>
      <c r="S100" s="556"/>
      <c r="AV100" s="545"/>
      <c r="AW100" s="545"/>
      <c r="AX100" s="545"/>
      <c r="AY100" s="545"/>
      <c r="AZ100" s="545"/>
      <c r="BA100" s="545"/>
      <c r="BB100" s="545"/>
      <c r="BL100" s="545"/>
      <c r="BM100" s="545"/>
      <c r="BN100" s="545"/>
      <c r="BO100" s="545"/>
      <c r="BP100" s="545"/>
      <c r="BQ100" s="545"/>
      <c r="BR100" s="545"/>
      <c r="CA100" s="545"/>
      <c r="CB100" s="545"/>
      <c r="CC100" s="545"/>
      <c r="CD100" s="545"/>
      <c r="CE100" s="545"/>
      <c r="CF100" s="545"/>
      <c r="CG100" s="545"/>
      <c r="CH100" s="545"/>
      <c r="CI100" s="545"/>
      <c r="CJ100" s="545"/>
      <c r="CK100" s="545"/>
      <c r="CL100" s="545"/>
      <c r="CM100" s="545"/>
      <c r="CN100" s="545"/>
      <c r="CO100" s="545"/>
      <c r="CQ100" s="545"/>
      <c r="CR100" s="545"/>
      <c r="CS100" s="545"/>
      <c r="CT100" s="545"/>
      <c r="CU100" s="545"/>
      <c r="CV100" s="545"/>
      <c r="CW100" s="545"/>
      <c r="CX100" s="545"/>
      <c r="CY100" s="545"/>
      <c r="CZ100" s="545"/>
      <c r="DA100" s="545"/>
      <c r="DB100" s="545"/>
      <c r="DC100" s="545"/>
      <c r="DD100" s="545"/>
      <c r="DE100" s="545"/>
      <c r="DF100" s="545"/>
      <c r="DG100" s="545"/>
    </row>
    <row r="101" spans="1:111" s="544" customFormat="1" ht="18" hidden="1" customHeight="1" x14ac:dyDescent="0.25">
      <c r="A101" s="574" t="s">
        <v>202</v>
      </c>
      <c r="B101" s="572">
        <v>26</v>
      </c>
      <c r="C101" s="572"/>
      <c r="D101" s="572">
        <v>1698638.7509999999</v>
      </c>
      <c r="E101" s="572">
        <v>630450.29295999999</v>
      </c>
      <c r="F101" s="572">
        <v>1068188.4580399999</v>
      </c>
      <c r="G101" s="572">
        <v>2930</v>
      </c>
      <c r="H101" s="572">
        <v>258520.894</v>
      </c>
      <c r="I101" s="572">
        <v>952326.82700000005</v>
      </c>
      <c r="K101" s="556"/>
      <c r="L101" s="556"/>
      <c r="M101" s="556"/>
      <c r="N101" s="556"/>
      <c r="O101" s="556"/>
      <c r="P101" s="556"/>
      <c r="Q101" s="556"/>
      <c r="R101" s="556"/>
      <c r="S101" s="556"/>
      <c r="AV101" s="545"/>
      <c r="AW101" s="545"/>
      <c r="AX101" s="545"/>
      <c r="AY101" s="545"/>
      <c r="AZ101" s="545"/>
      <c r="BA101" s="545"/>
      <c r="BB101" s="545"/>
      <c r="BL101" s="545"/>
      <c r="BM101" s="545"/>
      <c r="BN101" s="545"/>
      <c r="BO101" s="545"/>
      <c r="BP101" s="545"/>
      <c r="BQ101" s="545"/>
      <c r="BR101" s="545"/>
      <c r="CA101" s="545"/>
      <c r="CB101" s="545"/>
      <c r="CC101" s="545"/>
      <c r="CD101" s="545"/>
      <c r="CE101" s="545"/>
      <c r="CF101" s="545"/>
      <c r="CG101" s="545"/>
      <c r="CH101" s="545"/>
      <c r="CI101" s="545"/>
      <c r="CJ101" s="545"/>
      <c r="CK101" s="545"/>
      <c r="CL101" s="545"/>
      <c r="CM101" s="545"/>
      <c r="CN101" s="545"/>
      <c r="CO101" s="545"/>
      <c r="CQ101" s="545"/>
      <c r="CR101" s="545"/>
      <c r="CS101" s="545"/>
      <c r="CT101" s="545"/>
      <c r="CU101" s="545"/>
      <c r="CV101" s="545"/>
      <c r="CW101" s="545"/>
      <c r="CX101" s="545"/>
      <c r="CY101" s="545"/>
      <c r="CZ101" s="545"/>
      <c r="DA101" s="545"/>
      <c r="DB101" s="545"/>
      <c r="DC101" s="545"/>
      <c r="DD101" s="545"/>
      <c r="DE101" s="545"/>
      <c r="DF101" s="545"/>
      <c r="DG101" s="545"/>
    </row>
    <row r="102" spans="1:111" s="544" customFormat="1" ht="9" hidden="1" customHeight="1" x14ac:dyDescent="0.25">
      <c r="A102" s="571"/>
      <c r="B102" s="572"/>
      <c r="C102" s="572"/>
      <c r="D102" s="572"/>
      <c r="E102" s="572"/>
      <c r="F102" s="572"/>
      <c r="G102" s="572"/>
      <c r="H102" s="572"/>
      <c r="I102" s="572"/>
      <c r="K102" s="533"/>
      <c r="L102" s="533"/>
      <c r="M102" s="533"/>
      <c r="N102" s="533"/>
      <c r="O102" s="533"/>
      <c r="P102" s="533"/>
      <c r="Q102" s="533"/>
      <c r="R102" s="533"/>
      <c r="S102" s="533"/>
      <c r="AV102" s="545"/>
      <c r="AW102" s="545"/>
      <c r="AX102" s="545"/>
      <c r="AY102" s="545"/>
      <c r="AZ102" s="545"/>
      <c r="BA102" s="545"/>
      <c r="BB102" s="545"/>
      <c r="BL102" s="545"/>
      <c r="BM102" s="545"/>
      <c r="BN102" s="545"/>
      <c r="BO102" s="545"/>
      <c r="BP102" s="545"/>
      <c r="BQ102" s="545"/>
      <c r="BR102" s="545"/>
      <c r="CA102" s="545"/>
      <c r="CB102" s="545"/>
      <c r="CC102" s="545"/>
      <c r="CD102" s="545"/>
      <c r="CE102" s="545"/>
      <c r="CF102" s="545"/>
      <c r="CG102" s="545"/>
      <c r="CH102" s="545"/>
      <c r="CI102" s="545"/>
      <c r="CJ102" s="545"/>
      <c r="CK102" s="545"/>
      <c r="CL102" s="545"/>
      <c r="CM102" s="545"/>
      <c r="CN102" s="545"/>
      <c r="CO102" s="545"/>
      <c r="CQ102" s="545"/>
      <c r="CR102" s="545"/>
      <c r="CS102" s="545"/>
      <c r="CT102" s="545"/>
      <c r="CU102" s="545"/>
      <c r="CV102" s="545"/>
      <c r="CW102" s="545"/>
      <c r="CX102" s="545"/>
      <c r="CY102" s="545"/>
      <c r="CZ102" s="545"/>
      <c r="DA102" s="545"/>
      <c r="DB102" s="545"/>
      <c r="DC102" s="545"/>
      <c r="DD102" s="545"/>
      <c r="DE102" s="545"/>
      <c r="DF102" s="545"/>
      <c r="DG102" s="545"/>
    </row>
    <row r="103" spans="1:111" s="544" customFormat="1" ht="18" hidden="1" customHeight="1" x14ac:dyDescent="0.25">
      <c r="A103" s="573" t="s">
        <v>191</v>
      </c>
      <c r="B103" s="572"/>
      <c r="C103" s="572"/>
      <c r="D103" s="572"/>
      <c r="E103" s="572"/>
      <c r="F103" s="572"/>
      <c r="G103" s="572"/>
      <c r="H103" s="572"/>
      <c r="I103" s="572"/>
      <c r="AV103" s="545"/>
      <c r="AW103" s="545"/>
      <c r="AX103" s="545"/>
      <c r="AY103" s="545"/>
      <c r="AZ103" s="545"/>
      <c r="BA103" s="545"/>
      <c r="BB103" s="545"/>
      <c r="BL103" s="545"/>
      <c r="BM103" s="545"/>
      <c r="BN103" s="545"/>
      <c r="BO103" s="545"/>
      <c r="BP103" s="545"/>
      <c r="BQ103" s="545"/>
      <c r="BR103" s="545"/>
      <c r="CA103" s="545"/>
      <c r="CB103" s="545"/>
      <c r="CC103" s="545"/>
      <c r="CD103" s="545"/>
      <c r="CE103" s="545"/>
      <c r="CF103" s="545"/>
      <c r="CG103" s="545"/>
      <c r="CH103" s="545"/>
      <c r="CI103" s="545"/>
      <c r="CJ103" s="545"/>
      <c r="CK103" s="545"/>
      <c r="CL103" s="545"/>
      <c r="CM103" s="545"/>
      <c r="CN103" s="545"/>
      <c r="CO103" s="545"/>
      <c r="CQ103" s="545"/>
      <c r="CR103" s="545"/>
      <c r="CS103" s="545"/>
      <c r="CT103" s="545"/>
      <c r="CU103" s="545"/>
      <c r="CV103" s="545"/>
      <c r="CW103" s="545"/>
      <c r="CX103" s="545"/>
      <c r="CY103" s="545"/>
      <c r="CZ103" s="545"/>
      <c r="DA103" s="545"/>
      <c r="DB103" s="545"/>
      <c r="DC103" s="545"/>
      <c r="DD103" s="545"/>
      <c r="DE103" s="545"/>
      <c r="DF103" s="545"/>
      <c r="DG103" s="545"/>
    </row>
    <row r="104" spans="1:111" s="544" customFormat="1" ht="18" hidden="1" customHeight="1" x14ac:dyDescent="0.25">
      <c r="A104" s="574" t="s">
        <v>192</v>
      </c>
      <c r="B104" s="572">
        <v>10</v>
      </c>
      <c r="C104" s="572"/>
      <c r="D104" s="572">
        <v>137993.149</v>
      </c>
      <c r="E104" s="572">
        <v>57685.493999999999</v>
      </c>
      <c r="F104" s="572">
        <v>80307.654999999999</v>
      </c>
      <c r="G104" s="572">
        <v>644</v>
      </c>
      <c r="H104" s="572">
        <v>33572.739000000001</v>
      </c>
      <c r="I104" s="572">
        <v>140278.43</v>
      </c>
      <c r="AV104" s="545"/>
      <c r="AW104" s="545"/>
      <c r="AX104" s="545"/>
      <c r="AY104" s="545"/>
      <c r="AZ104" s="545"/>
      <c r="BA104" s="545"/>
      <c r="BB104" s="545"/>
      <c r="BL104" s="545"/>
      <c r="BM104" s="545"/>
      <c r="BN104" s="545"/>
      <c r="BO104" s="545"/>
      <c r="BP104" s="545"/>
      <c r="BQ104" s="545"/>
      <c r="BR104" s="545"/>
      <c r="CA104" s="545"/>
      <c r="CB104" s="545"/>
      <c r="CC104" s="545"/>
      <c r="CD104" s="545"/>
      <c r="CE104" s="545"/>
      <c r="CF104" s="545"/>
      <c r="CG104" s="545"/>
      <c r="CH104" s="545"/>
      <c r="CI104" s="545"/>
      <c r="CJ104" s="545"/>
      <c r="CK104" s="545"/>
      <c r="CL104" s="545"/>
      <c r="CM104" s="545"/>
      <c r="CN104" s="545"/>
      <c r="CO104" s="545"/>
      <c r="CQ104" s="545"/>
      <c r="CR104" s="545"/>
      <c r="CS104" s="545"/>
      <c r="CT104" s="545"/>
      <c r="CU104" s="545"/>
      <c r="CV104" s="545"/>
      <c r="CW104" s="545"/>
      <c r="CX104" s="545"/>
      <c r="CY104" s="545"/>
      <c r="CZ104" s="545"/>
      <c r="DA104" s="545"/>
      <c r="DB104" s="545"/>
      <c r="DC104" s="545"/>
      <c r="DD104" s="545"/>
      <c r="DE104" s="545"/>
      <c r="DF104" s="545"/>
      <c r="DG104" s="545"/>
    </row>
    <row r="105" spans="1:111" ht="9" hidden="1" customHeight="1" x14ac:dyDescent="0.25">
      <c r="K105" s="544"/>
      <c r="L105" s="544"/>
      <c r="M105" s="544"/>
      <c r="N105" s="544"/>
      <c r="O105" s="544"/>
      <c r="P105" s="544"/>
      <c r="Q105" s="544"/>
      <c r="R105" s="544"/>
      <c r="S105" s="544"/>
    </row>
    <row r="106" spans="1:111" s="533" customFormat="1" ht="9.75" hidden="1" customHeight="1" x14ac:dyDescent="0.25">
      <c r="A106" s="566"/>
      <c r="B106" s="576"/>
      <c r="C106" s="576"/>
      <c r="D106" s="576"/>
      <c r="E106" s="576"/>
      <c r="F106" s="576"/>
      <c r="G106" s="576"/>
      <c r="H106" s="576"/>
      <c r="I106" s="576"/>
      <c r="K106" s="544"/>
      <c r="L106" s="544"/>
      <c r="M106" s="544"/>
      <c r="N106" s="544"/>
      <c r="O106" s="544"/>
      <c r="P106" s="544"/>
      <c r="Q106" s="544"/>
      <c r="R106" s="544"/>
      <c r="S106" s="544"/>
    </row>
    <row r="107" spans="1:111" ht="15.75" hidden="1" x14ac:dyDescent="0.25">
      <c r="D107" s="579"/>
      <c r="E107" s="579"/>
      <c r="F107" s="579"/>
      <c r="G107" s="579"/>
      <c r="H107" s="579"/>
      <c r="I107" s="579"/>
      <c r="K107" s="544"/>
      <c r="L107" s="544"/>
      <c r="M107" s="544"/>
      <c r="N107" s="544"/>
      <c r="O107" s="544"/>
      <c r="P107" s="544"/>
      <c r="Q107" s="544"/>
      <c r="R107" s="544"/>
      <c r="S107" s="544"/>
    </row>
    <row r="108" spans="1:111" ht="15.75" hidden="1" x14ac:dyDescent="0.25">
      <c r="D108" s="579"/>
      <c r="E108" s="579"/>
      <c r="F108" s="579"/>
      <c r="G108" s="579"/>
      <c r="H108" s="579"/>
      <c r="I108" s="579"/>
      <c r="K108" s="544"/>
      <c r="L108" s="544"/>
      <c r="M108" s="544"/>
      <c r="N108" s="544"/>
      <c r="O108" s="544"/>
      <c r="P108" s="544"/>
      <c r="Q108" s="544"/>
      <c r="R108" s="544"/>
      <c r="S108" s="544"/>
    </row>
    <row r="109" spans="1:111" ht="15.75" hidden="1" x14ac:dyDescent="0.25">
      <c r="D109" s="579"/>
      <c r="E109" s="579"/>
      <c r="F109" s="579"/>
      <c r="G109" s="579"/>
      <c r="H109" s="579"/>
      <c r="I109" s="579"/>
      <c r="K109" s="544"/>
      <c r="L109" s="544"/>
      <c r="M109" s="544"/>
      <c r="N109" s="544"/>
      <c r="O109" s="544"/>
      <c r="P109" s="544"/>
      <c r="Q109" s="544"/>
      <c r="R109" s="544"/>
      <c r="S109" s="544"/>
    </row>
    <row r="110" spans="1:111" ht="18" hidden="1" x14ac:dyDescent="0.25">
      <c r="B110" s="537"/>
      <c r="C110" s="537"/>
      <c r="D110" s="538"/>
      <c r="E110" s="538"/>
      <c r="F110" s="538"/>
      <c r="G110" s="538"/>
      <c r="H110" s="538"/>
      <c r="I110" s="538"/>
      <c r="K110" s="544"/>
      <c r="L110" s="544"/>
      <c r="M110" s="544"/>
      <c r="N110" s="544"/>
      <c r="O110" s="544"/>
      <c r="P110" s="544"/>
      <c r="Q110" s="544"/>
      <c r="R110" s="544"/>
      <c r="S110" s="544"/>
    </row>
    <row r="111" spans="1:111" hidden="1" x14ac:dyDescent="0.25">
      <c r="D111" s="579"/>
      <c r="E111" s="579"/>
      <c r="F111" s="579"/>
      <c r="G111" s="579"/>
      <c r="H111" s="579"/>
      <c r="I111" s="579"/>
    </row>
    <row r="112" spans="1:111" ht="15.75" hidden="1" x14ac:dyDescent="0.25">
      <c r="D112" s="579"/>
      <c r="E112" s="579"/>
      <c r="F112" s="579"/>
      <c r="G112" s="579"/>
      <c r="H112" s="579"/>
      <c r="I112" s="579"/>
      <c r="K112" s="533"/>
      <c r="L112" s="533"/>
      <c r="M112" s="533"/>
      <c r="N112" s="533"/>
      <c r="O112" s="533"/>
      <c r="P112" s="533"/>
      <c r="Q112" s="533"/>
      <c r="R112" s="533"/>
      <c r="S112" s="556"/>
    </row>
    <row r="113" spans="4:9" hidden="1" x14ac:dyDescent="0.25">
      <c r="D113" s="579"/>
      <c r="E113" s="579"/>
      <c r="F113" s="579"/>
      <c r="G113" s="579"/>
      <c r="H113" s="579"/>
      <c r="I113" s="579"/>
    </row>
    <row r="114" spans="4:9" hidden="1" x14ac:dyDescent="0.25">
      <c r="D114" s="579"/>
      <c r="E114" s="579"/>
      <c r="F114" s="579"/>
      <c r="G114" s="579"/>
      <c r="H114" s="579"/>
      <c r="I114" s="579"/>
    </row>
    <row r="115" spans="4:9" hidden="1" x14ac:dyDescent="0.25"/>
    <row r="116" spans="4:9" hidden="1" x14ac:dyDescent="0.25"/>
    <row r="117" spans="4:9" hidden="1" x14ac:dyDescent="0.25"/>
    <row r="118" spans="4:9" hidden="1" x14ac:dyDescent="0.25"/>
    <row r="119" spans="4:9" hidden="1" x14ac:dyDescent="0.25"/>
    <row r="120" spans="4:9" hidden="1" x14ac:dyDescent="0.25"/>
    <row r="121" spans="4:9" hidden="1" x14ac:dyDescent="0.25"/>
    <row r="122" spans="4:9" hidden="1" x14ac:dyDescent="0.25"/>
    <row r="123" spans="4:9" hidden="1" x14ac:dyDescent="0.25"/>
  </sheetData>
  <sheetProtection algorithmName="SHA-512" hashValue="VlKj7FRx+D5+RlBvmZoeR7bvgxKApPMHVF3tWELxAEuqM23zOLy647MEIyxXlRGd2LbDWVq9BnsqvVX51u+5QQ==" saltValue="Zj+fq+6LMVyL/eXURifebQ==" spinCount="100000" sheet="1" objects="1" scenarios="1"/>
  <mergeCells count="6">
    <mergeCell ref="A62:I62"/>
    <mergeCell ref="A2:I2"/>
    <mergeCell ref="A3:I3"/>
    <mergeCell ref="A24:I24"/>
    <mergeCell ref="A25:I25"/>
    <mergeCell ref="A61:I6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59" firstPageNumber="98" orientation="landscape" useFirstPageNumber="1" r:id="rId1"/>
  <rowBreaks count="2" manualBreakCount="2">
    <brk id="23" max="8" man="1"/>
    <brk id="59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CDE0-B94B-4833-934F-D66A312EC016}">
  <sheetPr>
    <tabColor rgb="FF00B0F0"/>
  </sheetPr>
  <dimension ref="A1:AB39"/>
  <sheetViews>
    <sheetView view="pageBreakPreview" zoomScale="70" zoomScaleNormal="100" zoomScaleSheetLayoutView="70" workbookViewId="0">
      <selection activeCell="J3" sqref="J3"/>
    </sheetView>
  </sheetViews>
  <sheetFormatPr defaultColWidth="14.42578125" defaultRowHeight="15" customHeight="1" x14ac:dyDescent="0.25"/>
  <cols>
    <col min="1" max="1" width="66.7109375" style="584" customWidth="1"/>
    <col min="2" max="2" width="19.7109375" style="584" customWidth="1"/>
    <col min="3" max="3" width="20.85546875" style="584" customWidth="1"/>
    <col min="4" max="5" width="20.7109375" style="584" customWidth="1"/>
    <col min="6" max="7" width="19.7109375" style="584" customWidth="1"/>
    <col min="8" max="9" width="20.7109375" style="584" customWidth="1"/>
    <col min="10" max="10" width="12.7109375" style="584" customWidth="1"/>
    <col min="11" max="13" width="18.7109375" style="584" customWidth="1"/>
    <col min="14" max="19" width="22.140625" style="584" customWidth="1"/>
    <col min="20" max="27" width="9.140625" style="584" customWidth="1"/>
    <col min="28" max="16384" width="14.42578125" style="584"/>
  </cols>
  <sheetData>
    <row r="1" spans="1:28" ht="12.75" customHeight="1" x14ac:dyDescent="0.25">
      <c r="A1" s="580"/>
      <c r="B1" s="581"/>
      <c r="C1" s="581"/>
      <c r="D1" s="581"/>
      <c r="E1" s="581"/>
      <c r="F1" s="581"/>
      <c r="G1" s="581"/>
      <c r="H1" s="581"/>
      <c r="I1" s="581"/>
      <c r="J1" s="582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</row>
    <row r="2" spans="1:28" ht="22.5" customHeight="1" x14ac:dyDescent="0.3">
      <c r="A2" s="688" t="s">
        <v>205</v>
      </c>
      <c r="B2" s="689"/>
      <c r="C2" s="689"/>
      <c r="D2" s="689"/>
      <c r="E2" s="689"/>
      <c r="F2" s="689"/>
      <c r="G2" s="689"/>
      <c r="H2" s="689"/>
      <c r="I2" s="689"/>
      <c r="J2" s="585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586"/>
      <c r="Z2" s="586"/>
      <c r="AA2" s="586"/>
    </row>
    <row r="3" spans="1:28" ht="22.5" customHeight="1" x14ac:dyDescent="0.3">
      <c r="A3" s="690" t="s">
        <v>206</v>
      </c>
      <c r="B3" s="689"/>
      <c r="C3" s="689"/>
      <c r="D3" s="689"/>
      <c r="E3" s="689"/>
      <c r="F3" s="689"/>
      <c r="G3" s="689"/>
      <c r="H3" s="689"/>
      <c r="I3" s="689"/>
      <c r="J3" s="587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8"/>
      <c r="Z3" s="588"/>
      <c r="AA3" s="588"/>
    </row>
    <row r="4" spans="1:28" ht="12.75" customHeight="1" x14ac:dyDescent="0.25">
      <c r="A4" s="580"/>
      <c r="B4" s="581"/>
      <c r="C4" s="581"/>
      <c r="D4" s="589"/>
      <c r="E4" s="589"/>
      <c r="F4" s="589"/>
      <c r="G4" s="589"/>
      <c r="H4" s="589"/>
      <c r="I4" s="589"/>
      <c r="J4" s="582"/>
      <c r="K4" s="583"/>
      <c r="L4" s="583"/>
      <c r="M4" s="583"/>
      <c r="N4" s="583"/>
      <c r="O4" s="583"/>
      <c r="P4" s="583"/>
      <c r="Q4" s="583"/>
      <c r="R4" s="583"/>
      <c r="S4" s="583"/>
      <c r="T4" s="583"/>
      <c r="U4" s="583"/>
      <c r="V4" s="583"/>
      <c r="W4" s="583"/>
      <c r="X4" s="583"/>
      <c r="Y4" s="583"/>
      <c r="Z4" s="583"/>
      <c r="AA4" s="583"/>
    </row>
    <row r="5" spans="1:28" ht="9.75" customHeight="1" x14ac:dyDescent="0.25">
      <c r="A5" s="590"/>
      <c r="B5" s="591"/>
      <c r="C5" s="591"/>
      <c r="D5" s="592"/>
      <c r="E5" s="592"/>
      <c r="F5" s="592"/>
      <c r="G5" s="592"/>
      <c r="H5" s="592"/>
      <c r="I5" s="592"/>
      <c r="J5" s="582"/>
      <c r="K5" s="583"/>
      <c r="L5" s="583"/>
      <c r="M5" s="583"/>
      <c r="N5" s="583"/>
      <c r="O5" s="583"/>
      <c r="P5" s="583"/>
      <c r="Q5" s="583"/>
      <c r="R5" s="583"/>
      <c r="S5" s="583"/>
      <c r="T5" s="583"/>
      <c r="U5" s="583"/>
      <c r="V5" s="583"/>
      <c r="W5" s="583"/>
      <c r="X5" s="583"/>
      <c r="Y5" s="583"/>
      <c r="Z5" s="583"/>
      <c r="AA5" s="583"/>
    </row>
    <row r="6" spans="1:28" ht="52.5" customHeight="1" x14ac:dyDescent="0.25">
      <c r="A6" s="593" t="s">
        <v>0</v>
      </c>
      <c r="B6" s="594" t="s">
        <v>21</v>
      </c>
      <c r="C6" s="594" t="s">
        <v>22</v>
      </c>
      <c r="D6" s="594" t="s">
        <v>23</v>
      </c>
      <c r="E6" s="594" t="s">
        <v>24</v>
      </c>
      <c r="F6" s="594" t="s">
        <v>25</v>
      </c>
      <c r="G6" s="594" t="s">
        <v>26</v>
      </c>
      <c r="H6" s="594" t="s">
        <v>27</v>
      </c>
      <c r="I6" s="594" t="s">
        <v>28</v>
      </c>
      <c r="J6" s="595"/>
      <c r="K6" s="596"/>
      <c r="L6" s="596"/>
      <c r="M6" s="596"/>
      <c r="N6" s="596"/>
      <c r="O6" s="596"/>
      <c r="P6" s="596"/>
      <c r="Q6" s="596"/>
      <c r="R6" s="596"/>
      <c r="S6" s="596"/>
      <c r="T6" s="596"/>
      <c r="U6" s="596"/>
      <c r="V6" s="596"/>
      <c r="W6" s="596"/>
      <c r="X6" s="596"/>
      <c r="Y6" s="596"/>
      <c r="Z6" s="596"/>
      <c r="AA6" s="596"/>
    </row>
    <row r="7" spans="1:28" ht="75.75" customHeight="1" x14ac:dyDescent="0.25">
      <c r="A7" s="597" t="s">
        <v>1</v>
      </c>
      <c r="B7" s="598" t="s">
        <v>2</v>
      </c>
      <c r="C7" s="598" t="s">
        <v>20</v>
      </c>
      <c r="D7" s="598" t="s">
        <v>29</v>
      </c>
      <c r="E7" s="598" t="s">
        <v>30</v>
      </c>
      <c r="F7" s="598" t="s">
        <v>3</v>
      </c>
      <c r="G7" s="598" t="s">
        <v>18</v>
      </c>
      <c r="H7" s="598" t="s">
        <v>16</v>
      </c>
      <c r="I7" s="598" t="s">
        <v>17</v>
      </c>
      <c r="J7" s="595"/>
      <c r="K7" s="599"/>
      <c r="L7" s="600"/>
      <c r="M7" s="600"/>
      <c r="N7" s="600"/>
      <c r="O7" s="600"/>
      <c r="P7" s="600"/>
      <c r="Q7" s="600"/>
      <c r="R7" s="600"/>
      <c r="S7" s="600"/>
      <c r="T7" s="596"/>
      <c r="U7" s="596"/>
      <c r="V7" s="596"/>
      <c r="W7" s="596"/>
      <c r="X7" s="596"/>
      <c r="Y7" s="596"/>
      <c r="Z7" s="596"/>
      <c r="AA7" s="596"/>
    </row>
    <row r="8" spans="1:28" ht="30" customHeight="1" x14ac:dyDescent="0.25">
      <c r="A8" s="601"/>
      <c r="B8" s="602"/>
      <c r="C8" s="603" t="s">
        <v>32</v>
      </c>
      <c r="D8" s="603" t="s">
        <v>32</v>
      </c>
      <c r="E8" s="603" t="s">
        <v>32</v>
      </c>
      <c r="F8" s="603" t="s">
        <v>32</v>
      </c>
      <c r="G8" s="603"/>
      <c r="H8" s="603" t="s">
        <v>32</v>
      </c>
      <c r="I8" s="603" t="s">
        <v>32</v>
      </c>
      <c r="J8" s="582"/>
      <c r="T8" s="583"/>
      <c r="U8" s="583"/>
      <c r="V8" s="583"/>
      <c r="W8" s="583"/>
      <c r="X8" s="583"/>
      <c r="Y8" s="583"/>
      <c r="Z8" s="583"/>
      <c r="AA8" s="583"/>
    </row>
    <row r="9" spans="1:28" ht="26.25" customHeight="1" x14ac:dyDescent="0.25">
      <c r="A9" s="604" t="s">
        <v>4</v>
      </c>
      <c r="B9" s="605">
        <v>408</v>
      </c>
      <c r="C9" s="605">
        <v>267455.18719999318</v>
      </c>
      <c r="D9" s="605">
        <v>30559762.49656127</v>
      </c>
      <c r="E9" s="605">
        <v>18255376.885054454</v>
      </c>
      <c r="F9" s="605">
        <v>12304385.612506805</v>
      </c>
      <c r="G9" s="605">
        <v>35618</v>
      </c>
      <c r="H9" s="605">
        <v>1874238.6369501883</v>
      </c>
      <c r="I9" s="605">
        <v>22588016.565036852</v>
      </c>
      <c r="J9" s="606"/>
      <c r="K9" s="607"/>
      <c r="L9" s="608"/>
      <c r="M9" s="608"/>
      <c r="N9" s="608"/>
      <c r="O9" s="608"/>
      <c r="P9" s="608"/>
      <c r="Q9" s="608"/>
      <c r="R9" s="608"/>
      <c r="S9" s="608"/>
      <c r="T9" s="609"/>
      <c r="U9" s="609"/>
      <c r="V9" s="609"/>
      <c r="W9" s="609"/>
      <c r="X9" s="609"/>
      <c r="Y9" s="609"/>
      <c r="Z9" s="609"/>
      <c r="AA9" s="609"/>
    </row>
    <row r="10" spans="1:28" s="611" customFormat="1" ht="26.25" customHeight="1" x14ac:dyDescent="0.25">
      <c r="A10" s="610" t="s">
        <v>35</v>
      </c>
      <c r="B10" s="610"/>
      <c r="C10" s="610"/>
      <c r="D10" s="610"/>
      <c r="E10" s="610"/>
      <c r="F10" s="610"/>
      <c r="G10" s="610"/>
      <c r="H10" s="610"/>
      <c r="I10" s="610"/>
      <c r="J10" s="582"/>
      <c r="T10" s="612"/>
      <c r="U10" s="612"/>
      <c r="V10" s="612"/>
      <c r="W10" s="612"/>
      <c r="X10" s="612"/>
      <c r="Y10" s="612"/>
      <c r="Z10" s="612"/>
      <c r="AA10" s="612"/>
    </row>
    <row r="11" spans="1:28" ht="9" customHeight="1" x14ac:dyDescent="0.25">
      <c r="A11" s="613"/>
      <c r="B11" s="614"/>
      <c r="C11" s="614"/>
      <c r="D11" s="614"/>
      <c r="E11" s="614"/>
      <c r="F11" s="614"/>
      <c r="G11" s="614"/>
      <c r="H11" s="614"/>
      <c r="I11" s="614"/>
      <c r="J11" s="582"/>
      <c r="T11" s="615"/>
      <c r="U11" s="615"/>
      <c r="V11" s="615"/>
      <c r="W11" s="615"/>
      <c r="X11" s="615"/>
      <c r="Y11" s="615"/>
      <c r="Z11" s="615"/>
      <c r="AA11" s="615"/>
    </row>
    <row r="12" spans="1:28" ht="26.25" customHeight="1" x14ac:dyDescent="0.25">
      <c r="B12" s="616"/>
      <c r="C12" s="616"/>
      <c r="D12" s="616"/>
      <c r="E12" s="616"/>
      <c r="F12" s="616"/>
      <c r="G12" s="616"/>
      <c r="H12" s="616"/>
      <c r="I12" s="616"/>
      <c r="J12" s="617"/>
      <c r="K12" s="618"/>
      <c r="L12" s="619"/>
      <c r="M12" s="619"/>
      <c r="N12" s="619"/>
      <c r="O12" s="619"/>
      <c r="P12" s="619"/>
      <c r="Q12" s="619"/>
      <c r="R12" s="619"/>
      <c r="S12" s="619"/>
      <c r="T12" s="620"/>
      <c r="U12" s="620"/>
      <c r="V12" s="620"/>
      <c r="W12" s="620"/>
      <c r="X12" s="620"/>
      <c r="Y12" s="620"/>
      <c r="Z12" s="620"/>
      <c r="AA12" s="620"/>
    </row>
    <row r="13" spans="1:28" s="611" customFormat="1" ht="26.25" customHeight="1" x14ac:dyDescent="0.25">
      <c r="A13" s="621" t="s">
        <v>10</v>
      </c>
      <c r="B13" s="616"/>
      <c r="C13" s="616"/>
      <c r="D13" s="622"/>
      <c r="E13" s="622"/>
      <c r="F13" s="622"/>
      <c r="G13" s="622"/>
      <c r="H13" s="622"/>
      <c r="I13" s="622"/>
      <c r="J13" s="582"/>
      <c r="K13" s="623"/>
      <c r="L13" s="624"/>
      <c r="M13" s="624"/>
      <c r="N13" s="624"/>
      <c r="O13" s="624"/>
      <c r="P13" s="624"/>
      <c r="Q13" s="624"/>
      <c r="R13" s="624"/>
      <c r="S13" s="624"/>
      <c r="T13" s="612"/>
      <c r="U13" s="612"/>
      <c r="V13" s="612"/>
      <c r="W13" s="612"/>
      <c r="X13" s="612"/>
      <c r="Y13" s="612"/>
      <c r="Z13" s="612"/>
      <c r="AA13" s="612"/>
    </row>
    <row r="14" spans="1:28" ht="26.25" customHeight="1" x14ac:dyDescent="0.25">
      <c r="A14" s="623" t="s">
        <v>11</v>
      </c>
      <c r="B14" s="616">
        <v>133</v>
      </c>
      <c r="C14" s="616">
        <v>200691.39261604042</v>
      </c>
      <c r="D14" s="616">
        <v>18104371.385350004</v>
      </c>
      <c r="E14" s="616">
        <v>14154234.954560496</v>
      </c>
      <c r="F14" s="616">
        <v>3950136.4317894974</v>
      </c>
      <c r="G14" s="616">
        <v>26994</v>
      </c>
      <c r="H14" s="616">
        <v>991391.5570778196</v>
      </c>
      <c r="I14" s="616">
        <v>2517815.8827938335</v>
      </c>
      <c r="J14" s="582"/>
      <c r="K14" s="615"/>
      <c r="L14" s="615"/>
      <c r="M14" s="615"/>
      <c r="N14" s="615"/>
      <c r="O14" s="615"/>
      <c r="P14" s="615"/>
      <c r="Q14" s="615"/>
      <c r="R14" s="615"/>
      <c r="S14" s="615"/>
      <c r="T14" s="615"/>
      <c r="U14" s="615"/>
      <c r="V14" s="615"/>
      <c r="W14" s="615"/>
      <c r="X14" s="615"/>
      <c r="Y14" s="615"/>
      <c r="Z14" s="615"/>
      <c r="AA14" s="615"/>
    </row>
    <row r="15" spans="1:28" ht="26.25" customHeight="1" x14ac:dyDescent="0.25">
      <c r="A15" s="621" t="s">
        <v>12</v>
      </c>
      <c r="B15" s="616"/>
      <c r="C15" s="616"/>
      <c r="D15" s="616"/>
      <c r="E15" s="616"/>
      <c r="F15" s="616"/>
      <c r="G15" s="616"/>
      <c r="H15" s="616"/>
      <c r="I15" s="616"/>
      <c r="J15" s="617"/>
      <c r="K15" s="625"/>
      <c r="L15" s="626"/>
      <c r="M15" s="626"/>
      <c r="N15" s="626"/>
      <c r="O15" s="626"/>
      <c r="P15" s="626"/>
      <c r="Q15" s="626"/>
      <c r="R15" s="626"/>
      <c r="S15" s="620"/>
      <c r="T15" s="620"/>
      <c r="U15" s="620"/>
      <c r="V15" s="620"/>
      <c r="W15" s="620"/>
      <c r="X15" s="620"/>
      <c r="Y15" s="620"/>
      <c r="Z15" s="620"/>
      <c r="AA15" s="620"/>
    </row>
    <row r="16" spans="1:28" s="611" customFormat="1" ht="24" customHeight="1" x14ac:dyDescent="0.25">
      <c r="A16" s="623" t="s">
        <v>13</v>
      </c>
      <c r="B16" s="616"/>
      <c r="C16" s="616"/>
      <c r="D16" s="627"/>
      <c r="E16" s="627"/>
      <c r="F16" s="627"/>
      <c r="G16" s="627"/>
      <c r="H16" s="627"/>
      <c r="I16" s="627"/>
      <c r="J16" s="582"/>
      <c r="K16" s="618"/>
      <c r="L16" s="619"/>
      <c r="M16" s="619"/>
      <c r="N16" s="619"/>
      <c r="O16" s="619"/>
      <c r="P16" s="619"/>
      <c r="Q16" s="619"/>
      <c r="R16" s="619"/>
      <c r="S16" s="619"/>
      <c r="T16" s="612"/>
      <c r="U16" s="612"/>
      <c r="V16" s="612"/>
      <c r="W16" s="612"/>
      <c r="X16" s="612"/>
      <c r="Y16" s="612"/>
      <c r="Z16" s="612"/>
      <c r="AA16" s="612"/>
      <c r="AB16" s="612"/>
    </row>
    <row r="17" spans="1:28" s="611" customFormat="1" ht="13.5" customHeight="1" x14ac:dyDescent="0.25">
      <c r="A17" s="623"/>
      <c r="B17" s="616"/>
      <c r="C17" s="616"/>
      <c r="D17" s="627"/>
      <c r="E17" s="627"/>
      <c r="F17" s="627"/>
      <c r="G17" s="627"/>
      <c r="H17" s="627"/>
      <c r="I17" s="627"/>
      <c r="J17" s="582"/>
      <c r="K17" s="628"/>
      <c r="L17" s="629"/>
      <c r="M17" s="629"/>
      <c r="N17" s="629"/>
      <c r="O17" s="629"/>
      <c r="P17" s="629"/>
      <c r="Q17" s="629"/>
      <c r="R17" s="629"/>
      <c r="S17" s="629"/>
      <c r="T17" s="612"/>
      <c r="U17" s="612"/>
      <c r="V17" s="612"/>
      <c r="W17" s="612"/>
      <c r="X17" s="612"/>
      <c r="Y17" s="612"/>
      <c r="Z17" s="612"/>
      <c r="AA17" s="612"/>
      <c r="AB17" s="612"/>
    </row>
    <row r="18" spans="1:28" ht="26.25" customHeight="1" x14ac:dyDescent="0.25">
      <c r="A18" s="621" t="s">
        <v>14</v>
      </c>
      <c r="B18" s="616">
        <v>275</v>
      </c>
      <c r="C18" s="616">
        <v>66763.794583952738</v>
      </c>
      <c r="D18" s="616">
        <v>12455391.111211266</v>
      </c>
      <c r="E18" s="616">
        <v>4101141.9304939588</v>
      </c>
      <c r="F18" s="616">
        <v>8354249.1807173081</v>
      </c>
      <c r="G18" s="616">
        <v>8624</v>
      </c>
      <c r="H18" s="616">
        <v>882847.0798723686</v>
      </c>
      <c r="I18" s="616">
        <v>20070200.682243019</v>
      </c>
      <c r="J18" s="617"/>
      <c r="K18" s="625"/>
      <c r="L18" s="626"/>
      <c r="M18" s="626"/>
      <c r="N18" s="626"/>
      <c r="O18" s="626"/>
      <c r="P18" s="626"/>
      <c r="Q18" s="626"/>
      <c r="R18" s="626"/>
      <c r="S18" s="626"/>
      <c r="T18" s="609"/>
      <c r="U18" s="609"/>
      <c r="V18" s="609"/>
      <c r="W18" s="609"/>
      <c r="X18" s="609"/>
      <c r="Y18" s="609"/>
      <c r="Z18" s="609"/>
      <c r="AA18" s="609"/>
      <c r="AB18" s="609"/>
    </row>
    <row r="19" spans="1:28" s="611" customFormat="1" ht="26.25" customHeight="1" x14ac:dyDescent="0.25">
      <c r="A19" s="623" t="s">
        <v>15</v>
      </c>
      <c r="B19" s="630"/>
      <c r="C19" s="630"/>
      <c r="D19" s="630"/>
      <c r="E19" s="630"/>
      <c r="F19" s="630"/>
      <c r="G19" s="630"/>
      <c r="H19" s="630"/>
      <c r="I19" s="630"/>
      <c r="J19" s="582"/>
      <c r="K19" s="618"/>
      <c r="L19" s="619"/>
      <c r="M19" s="619"/>
      <c r="N19" s="619"/>
      <c r="O19" s="619"/>
      <c r="P19" s="619"/>
      <c r="Q19" s="619"/>
      <c r="R19" s="619"/>
      <c r="S19" s="619"/>
      <c r="T19" s="631"/>
      <c r="U19" s="631"/>
      <c r="V19" s="631"/>
      <c r="W19" s="631"/>
      <c r="X19" s="631"/>
      <c r="Y19" s="631"/>
      <c r="Z19" s="631"/>
      <c r="AA19" s="631"/>
      <c r="AB19" s="631"/>
    </row>
    <row r="20" spans="1:28" ht="9" customHeight="1" x14ac:dyDescent="0.25">
      <c r="A20" s="632"/>
      <c r="B20" s="633"/>
      <c r="C20" s="633"/>
      <c r="D20" s="633"/>
      <c r="E20" s="633"/>
      <c r="F20" s="633"/>
      <c r="G20" s="633"/>
      <c r="H20" s="633"/>
      <c r="I20" s="633"/>
      <c r="J20" s="582"/>
      <c r="K20" s="615"/>
      <c r="L20" s="615"/>
      <c r="M20" s="615"/>
      <c r="N20" s="615"/>
      <c r="O20" s="615"/>
      <c r="P20" s="615"/>
      <c r="Q20" s="615"/>
      <c r="R20" s="615"/>
      <c r="S20" s="615"/>
      <c r="T20" s="615"/>
      <c r="U20" s="615"/>
      <c r="V20" s="615"/>
      <c r="W20" s="615"/>
      <c r="X20" s="615"/>
      <c r="Y20" s="615"/>
      <c r="Z20" s="615"/>
      <c r="AA20" s="615"/>
    </row>
    <row r="21" spans="1:28" ht="9" customHeight="1" x14ac:dyDescent="0.25">
      <c r="A21" s="601"/>
      <c r="B21" s="634"/>
      <c r="C21" s="634"/>
      <c r="D21" s="634"/>
      <c r="E21" s="634"/>
      <c r="F21" s="634"/>
      <c r="G21" s="634"/>
      <c r="H21" s="634"/>
      <c r="I21" s="634"/>
      <c r="J21" s="582"/>
      <c r="K21" s="583"/>
      <c r="L21" s="583"/>
      <c r="M21" s="583"/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583"/>
      <c r="Z21" s="583"/>
      <c r="AA21" s="583"/>
    </row>
    <row r="22" spans="1:28" ht="15.75" customHeight="1" x14ac:dyDescent="0.25">
      <c r="A22" s="587"/>
      <c r="B22" s="583"/>
      <c r="C22" s="583"/>
      <c r="D22" s="583"/>
      <c r="E22" s="583"/>
      <c r="F22" s="583"/>
      <c r="G22" s="583"/>
      <c r="H22" s="583"/>
      <c r="I22" s="583"/>
      <c r="J22" s="582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83"/>
      <c r="Z22" s="583"/>
      <c r="AA22" s="583"/>
    </row>
    <row r="23" spans="1:28" ht="15.75" customHeight="1" x14ac:dyDescent="0.25">
      <c r="A23" s="587"/>
      <c r="B23" s="583"/>
      <c r="C23" s="583"/>
      <c r="D23" s="583"/>
      <c r="E23" s="583"/>
      <c r="F23" s="583"/>
      <c r="G23" s="583"/>
      <c r="H23" s="583"/>
      <c r="I23" s="583"/>
      <c r="J23" s="582"/>
      <c r="K23" s="583"/>
      <c r="L23" s="583"/>
      <c r="M23" s="583"/>
      <c r="N23" s="583"/>
      <c r="O23" s="583"/>
      <c r="P23" s="583"/>
      <c r="Q23" s="583"/>
      <c r="R23" s="583"/>
      <c r="S23" s="583"/>
      <c r="T23" s="583"/>
      <c r="U23" s="583"/>
      <c r="V23" s="583"/>
      <c r="W23" s="583"/>
      <c r="X23" s="583"/>
      <c r="Y23" s="583"/>
      <c r="Z23" s="583"/>
      <c r="AA23" s="583"/>
    </row>
    <row r="24" spans="1:28" ht="15.75" customHeight="1" x14ac:dyDescent="0.25">
      <c r="A24" s="587"/>
      <c r="B24" s="583"/>
      <c r="C24" s="583"/>
      <c r="D24" s="583"/>
      <c r="E24" s="583"/>
      <c r="F24" s="635"/>
      <c r="G24" s="635"/>
      <c r="H24" s="635"/>
      <c r="I24" s="636"/>
      <c r="J24" s="582"/>
      <c r="K24" s="583"/>
      <c r="L24" s="636"/>
      <c r="M24" s="583"/>
      <c r="N24" s="636"/>
      <c r="O24" s="583"/>
      <c r="P24" s="583"/>
      <c r="Q24" s="583"/>
      <c r="R24" s="583"/>
      <c r="S24" s="583"/>
      <c r="T24" s="583"/>
      <c r="U24" s="583"/>
      <c r="V24" s="583"/>
      <c r="W24" s="583"/>
      <c r="X24" s="583"/>
      <c r="Y24" s="583"/>
      <c r="Z24" s="583"/>
      <c r="AA24" s="583"/>
    </row>
    <row r="25" spans="1:28" ht="15.75" customHeight="1" x14ac:dyDescent="0.25">
      <c r="A25" s="587"/>
      <c r="B25" s="583"/>
      <c r="C25" s="583"/>
      <c r="D25" s="583"/>
      <c r="E25" s="583"/>
      <c r="F25" s="635"/>
      <c r="G25" s="635"/>
      <c r="H25" s="635"/>
      <c r="I25" s="636"/>
      <c r="J25" s="582"/>
      <c r="K25" s="583"/>
      <c r="L25" s="636"/>
      <c r="M25" s="583"/>
      <c r="N25" s="636"/>
      <c r="O25" s="583"/>
      <c r="P25" s="583"/>
      <c r="Q25" s="583"/>
      <c r="R25" s="583"/>
      <c r="S25" s="583"/>
      <c r="T25" s="583"/>
      <c r="U25" s="583"/>
      <c r="V25" s="583"/>
      <c r="W25" s="583"/>
      <c r="X25" s="583"/>
      <c r="Y25" s="583"/>
      <c r="Z25" s="583"/>
      <c r="AA25" s="583"/>
    </row>
    <row r="26" spans="1:28" ht="15.75" customHeight="1" x14ac:dyDescent="0.25">
      <c r="A26" s="587"/>
      <c r="B26" s="583"/>
      <c r="C26" s="583"/>
      <c r="D26" s="583"/>
      <c r="E26" s="583"/>
      <c r="F26" s="635"/>
      <c r="G26" s="635"/>
      <c r="H26" s="635"/>
      <c r="I26" s="636"/>
      <c r="J26" s="582"/>
      <c r="K26" s="583"/>
      <c r="L26" s="636"/>
      <c r="M26" s="583"/>
      <c r="N26" s="636"/>
      <c r="O26" s="583"/>
      <c r="P26" s="583"/>
      <c r="Q26" s="583"/>
      <c r="R26" s="583"/>
      <c r="S26" s="583"/>
      <c r="T26" s="583"/>
      <c r="U26" s="583"/>
      <c r="V26" s="583"/>
      <c r="W26" s="583"/>
      <c r="X26" s="583"/>
      <c r="Y26" s="583"/>
      <c r="Z26" s="583"/>
      <c r="AA26" s="583"/>
    </row>
    <row r="27" spans="1:28" ht="15.75" customHeight="1" x14ac:dyDescent="0.25">
      <c r="A27" s="587"/>
      <c r="B27" s="583"/>
      <c r="C27" s="583"/>
      <c r="D27" s="583"/>
      <c r="E27" s="583"/>
      <c r="F27" s="635"/>
      <c r="G27" s="635"/>
      <c r="H27" s="635"/>
      <c r="I27" s="636"/>
      <c r="J27" s="582"/>
      <c r="K27" s="583"/>
      <c r="L27" s="636"/>
      <c r="M27" s="583"/>
      <c r="N27" s="636"/>
      <c r="O27" s="583"/>
      <c r="P27" s="583"/>
      <c r="Q27" s="583"/>
      <c r="R27" s="583"/>
      <c r="S27" s="583"/>
      <c r="T27" s="583"/>
      <c r="U27" s="583"/>
      <c r="V27" s="583"/>
      <c r="W27" s="583"/>
      <c r="X27" s="583"/>
      <c r="Y27" s="583"/>
      <c r="Z27" s="583"/>
      <c r="AA27" s="583"/>
    </row>
    <row r="28" spans="1:28" ht="15.75" customHeight="1" x14ac:dyDescent="0.25">
      <c r="A28" s="587"/>
      <c r="B28" s="583"/>
      <c r="C28" s="583"/>
      <c r="D28" s="583"/>
      <c r="E28" s="583"/>
      <c r="F28" s="635"/>
      <c r="G28" s="635"/>
      <c r="H28" s="635"/>
      <c r="I28" s="636"/>
      <c r="J28" s="582"/>
      <c r="K28" s="583"/>
      <c r="L28" s="636"/>
      <c r="M28" s="583"/>
      <c r="N28" s="636"/>
      <c r="O28" s="583"/>
      <c r="P28" s="583"/>
      <c r="Q28" s="583"/>
      <c r="R28" s="583"/>
      <c r="S28" s="583"/>
      <c r="T28" s="583"/>
      <c r="U28" s="583"/>
      <c r="V28" s="583"/>
      <c r="W28" s="583"/>
      <c r="X28" s="583"/>
      <c r="Y28" s="583"/>
      <c r="Z28" s="583"/>
      <c r="AA28" s="583"/>
    </row>
    <row r="29" spans="1:28" ht="15.75" customHeight="1" x14ac:dyDescent="0.25">
      <c r="A29" s="587"/>
      <c r="B29" s="583"/>
      <c r="C29" s="583"/>
      <c r="D29" s="583"/>
      <c r="E29" s="583"/>
      <c r="F29" s="635"/>
      <c r="G29" s="635"/>
      <c r="H29" s="635"/>
      <c r="I29" s="636"/>
      <c r="J29" s="582"/>
      <c r="K29" s="583"/>
      <c r="L29" s="636"/>
      <c r="M29" s="583"/>
      <c r="N29" s="636"/>
      <c r="O29" s="583"/>
      <c r="P29" s="583"/>
      <c r="Q29" s="583"/>
      <c r="R29" s="583"/>
      <c r="S29" s="583"/>
      <c r="T29" s="583"/>
      <c r="U29" s="583"/>
      <c r="V29" s="583"/>
      <c r="W29" s="583"/>
      <c r="X29" s="583"/>
      <c r="Y29" s="583"/>
      <c r="Z29" s="583"/>
      <c r="AA29" s="583"/>
    </row>
    <row r="30" spans="1:28" ht="15.75" customHeight="1" x14ac:dyDescent="0.25">
      <c r="A30" s="587"/>
      <c r="B30" s="583"/>
      <c r="C30" s="583"/>
      <c r="D30" s="583"/>
      <c r="E30" s="583"/>
      <c r="F30" s="635"/>
      <c r="G30" s="635"/>
      <c r="H30" s="635"/>
      <c r="I30" s="636"/>
      <c r="J30" s="582"/>
      <c r="K30" s="583"/>
      <c r="L30" s="636"/>
      <c r="M30" s="583"/>
      <c r="N30" s="636"/>
      <c r="O30" s="583"/>
      <c r="P30" s="583"/>
      <c r="Q30" s="583"/>
      <c r="R30" s="583"/>
      <c r="S30" s="583"/>
      <c r="T30" s="583"/>
      <c r="U30" s="583"/>
      <c r="V30" s="583"/>
      <c r="W30" s="583"/>
      <c r="X30" s="583"/>
      <c r="Y30" s="583"/>
      <c r="Z30" s="583"/>
      <c r="AA30" s="583"/>
    </row>
    <row r="31" spans="1:28" ht="15.75" customHeight="1" x14ac:dyDescent="0.25">
      <c r="A31" s="587"/>
      <c r="B31" s="583"/>
      <c r="C31" s="583"/>
      <c r="D31" s="583"/>
      <c r="E31" s="583"/>
      <c r="F31" s="635"/>
      <c r="G31" s="635"/>
      <c r="H31" s="635"/>
      <c r="I31" s="636"/>
      <c r="J31" s="582"/>
      <c r="K31" s="583"/>
      <c r="L31" s="636"/>
      <c r="M31" s="583"/>
      <c r="N31" s="636"/>
      <c r="O31" s="583"/>
      <c r="P31" s="583"/>
      <c r="Q31" s="583"/>
      <c r="R31" s="583"/>
      <c r="S31" s="583"/>
      <c r="T31" s="583"/>
      <c r="U31" s="583"/>
      <c r="V31" s="583"/>
      <c r="W31" s="583"/>
      <c r="X31" s="583"/>
      <c r="Y31" s="583"/>
      <c r="Z31" s="583"/>
      <c r="AA31" s="583"/>
    </row>
    <row r="32" spans="1:28" ht="15.75" customHeight="1" x14ac:dyDescent="0.25">
      <c r="A32" s="587"/>
      <c r="B32" s="583"/>
      <c r="C32" s="583"/>
      <c r="D32" s="583"/>
      <c r="E32" s="583"/>
      <c r="F32" s="635"/>
      <c r="G32" s="635"/>
      <c r="H32" s="635"/>
      <c r="I32" s="636"/>
      <c r="J32" s="582"/>
      <c r="K32" s="583"/>
      <c r="L32" s="636"/>
      <c r="M32" s="583"/>
      <c r="N32" s="636"/>
      <c r="O32" s="583"/>
      <c r="P32" s="583"/>
      <c r="Q32" s="583"/>
      <c r="R32" s="583"/>
      <c r="S32" s="583"/>
      <c r="T32" s="583"/>
      <c r="U32" s="583"/>
      <c r="V32" s="583"/>
      <c r="W32" s="583"/>
      <c r="X32" s="583"/>
      <c r="Y32" s="583"/>
      <c r="Z32" s="583"/>
      <c r="AA32" s="583"/>
    </row>
    <row r="33" spans="1:27" ht="15.75" customHeight="1" x14ac:dyDescent="0.25">
      <c r="A33" s="587"/>
      <c r="B33" s="583"/>
      <c r="C33" s="583"/>
      <c r="D33" s="583"/>
      <c r="E33" s="583"/>
      <c r="F33" s="635"/>
      <c r="G33" s="635"/>
      <c r="H33" s="635"/>
      <c r="I33" s="636"/>
      <c r="J33" s="582"/>
      <c r="K33" s="583"/>
      <c r="L33" s="636"/>
      <c r="M33" s="583"/>
      <c r="N33" s="636"/>
      <c r="O33" s="583"/>
      <c r="P33" s="583"/>
      <c r="Q33" s="583"/>
      <c r="R33" s="583"/>
      <c r="S33" s="583"/>
      <c r="T33" s="583"/>
      <c r="U33" s="583"/>
      <c r="V33" s="583"/>
      <c r="W33" s="583"/>
      <c r="X33" s="583"/>
      <c r="Y33" s="583"/>
      <c r="Z33" s="583"/>
      <c r="AA33" s="583"/>
    </row>
    <row r="34" spans="1:27" ht="15.75" customHeight="1" x14ac:dyDescent="0.25">
      <c r="A34" s="587"/>
      <c r="B34" s="583"/>
      <c r="C34" s="583"/>
      <c r="D34" s="583"/>
      <c r="E34" s="583"/>
      <c r="F34" s="635"/>
      <c r="G34" s="635"/>
      <c r="H34" s="635"/>
      <c r="I34" s="636"/>
      <c r="J34" s="582"/>
      <c r="K34" s="583"/>
      <c r="L34" s="636"/>
      <c r="M34" s="583"/>
      <c r="N34" s="636"/>
      <c r="O34" s="583"/>
      <c r="P34" s="583"/>
      <c r="Q34" s="583"/>
      <c r="R34" s="583"/>
      <c r="S34" s="583"/>
      <c r="T34" s="583"/>
      <c r="U34" s="583"/>
      <c r="V34" s="583"/>
      <c r="W34" s="583"/>
      <c r="X34" s="583"/>
      <c r="Y34" s="583"/>
      <c r="Z34" s="583"/>
      <c r="AA34" s="583"/>
    </row>
    <row r="35" spans="1:27" ht="15.75" customHeight="1" x14ac:dyDescent="0.25">
      <c r="A35" s="587"/>
      <c r="B35" s="583"/>
      <c r="C35" s="583"/>
      <c r="D35" s="583"/>
      <c r="E35" s="583"/>
      <c r="F35" s="635"/>
      <c r="G35" s="635"/>
      <c r="H35" s="635"/>
      <c r="I35" s="636"/>
      <c r="J35" s="582"/>
      <c r="K35" s="583"/>
      <c r="L35" s="636"/>
      <c r="M35" s="583"/>
      <c r="N35" s="636"/>
      <c r="O35" s="583"/>
      <c r="P35" s="583"/>
      <c r="Q35" s="583"/>
      <c r="R35" s="583"/>
      <c r="S35" s="583"/>
      <c r="T35" s="583"/>
      <c r="U35" s="583"/>
      <c r="V35" s="583"/>
      <c r="W35" s="583"/>
      <c r="X35" s="583"/>
      <c r="Y35" s="583"/>
      <c r="Z35" s="583"/>
      <c r="AA35" s="583"/>
    </row>
    <row r="36" spans="1:27" ht="15.75" customHeight="1" x14ac:dyDescent="0.25">
      <c r="A36" s="587"/>
      <c r="B36" s="583"/>
      <c r="C36" s="583"/>
      <c r="D36" s="583"/>
      <c r="E36" s="583"/>
      <c r="F36" s="635"/>
      <c r="G36" s="635"/>
      <c r="H36" s="635"/>
      <c r="I36" s="636"/>
      <c r="J36" s="582"/>
      <c r="K36" s="583"/>
      <c r="L36" s="636"/>
      <c r="M36" s="583"/>
      <c r="N36" s="636"/>
      <c r="O36" s="583"/>
      <c r="P36" s="583"/>
      <c r="Q36" s="583"/>
      <c r="R36" s="583"/>
      <c r="S36" s="583"/>
      <c r="T36" s="583"/>
      <c r="U36" s="583"/>
      <c r="V36" s="583"/>
      <c r="W36" s="583"/>
      <c r="X36" s="583"/>
      <c r="Y36" s="583"/>
      <c r="Z36" s="583"/>
      <c r="AA36" s="583"/>
    </row>
    <row r="37" spans="1:27" ht="15.75" customHeight="1" x14ac:dyDescent="0.25">
      <c r="A37" s="587"/>
      <c r="B37" s="583"/>
      <c r="C37" s="583"/>
      <c r="D37" s="583"/>
      <c r="E37" s="583"/>
      <c r="F37" s="635"/>
      <c r="G37" s="635"/>
      <c r="H37" s="635"/>
      <c r="I37" s="636"/>
      <c r="J37" s="582"/>
      <c r="K37" s="583"/>
      <c r="L37" s="636"/>
      <c r="M37" s="583"/>
      <c r="N37" s="636"/>
      <c r="O37" s="583"/>
      <c r="P37" s="583"/>
      <c r="Q37" s="583"/>
      <c r="R37" s="583"/>
      <c r="S37" s="583"/>
      <c r="T37" s="583"/>
      <c r="U37" s="583"/>
      <c r="V37" s="583"/>
      <c r="W37" s="583"/>
      <c r="X37" s="583"/>
      <c r="Y37" s="583"/>
      <c r="Z37" s="583"/>
      <c r="AA37" s="583"/>
    </row>
    <row r="38" spans="1:27" ht="15.75" customHeight="1" x14ac:dyDescent="0.25">
      <c r="A38" s="587"/>
      <c r="B38" s="583"/>
      <c r="C38" s="583"/>
      <c r="D38" s="583"/>
      <c r="E38" s="583"/>
      <c r="F38" s="636"/>
      <c r="G38" s="636"/>
      <c r="H38" s="636"/>
      <c r="I38" s="583"/>
      <c r="J38" s="582"/>
      <c r="K38" s="583"/>
      <c r="L38" s="583"/>
      <c r="M38" s="583"/>
      <c r="N38" s="583"/>
      <c r="O38" s="583"/>
      <c r="P38" s="583"/>
      <c r="Q38" s="583"/>
      <c r="R38" s="583"/>
      <c r="S38" s="583"/>
      <c r="T38" s="583"/>
      <c r="U38" s="583"/>
      <c r="V38" s="583"/>
      <c r="W38" s="583"/>
      <c r="X38" s="583"/>
      <c r="Y38" s="583"/>
      <c r="Z38" s="583"/>
      <c r="AA38" s="583"/>
    </row>
    <row r="39" spans="1:27" ht="15.75" customHeight="1" x14ac:dyDescent="0.25">
      <c r="A39" s="587"/>
      <c r="B39" s="583"/>
      <c r="C39" s="583"/>
      <c r="D39" s="583"/>
      <c r="E39" s="583"/>
      <c r="F39" s="636"/>
      <c r="G39" s="636"/>
      <c r="H39" s="636"/>
      <c r="I39" s="583"/>
      <c r="J39" s="582"/>
      <c r="K39" s="583"/>
      <c r="L39" s="583"/>
      <c r="M39" s="583"/>
      <c r="N39" s="583"/>
      <c r="O39" s="583"/>
      <c r="P39" s="583"/>
      <c r="Q39" s="583"/>
      <c r="R39" s="583"/>
      <c r="S39" s="583"/>
      <c r="T39" s="583"/>
      <c r="U39" s="583"/>
      <c r="V39" s="583"/>
      <c r="W39" s="583"/>
      <c r="X39" s="583"/>
      <c r="Y39" s="583"/>
      <c r="Z39" s="583"/>
      <c r="AA39" s="583"/>
    </row>
  </sheetData>
  <sheetProtection algorithmName="SHA-512" hashValue="jN8abzIkw1ATikq17hfVSx+6epAkwLpuueM7vIMiKbnqTdaRu8vMl30Th5nX1cwJob7jXSNlV9M49jyUsKpeFg==" saltValue="XZsQ1gwdlVGE6vJSp47jrw==" spinCount="100000" sheet="1" objects="1" scenarios="1"/>
  <mergeCells count="2">
    <mergeCell ref="A2:I2"/>
    <mergeCell ref="A3:I3"/>
  </mergeCells>
  <printOptions horizontalCentered="1"/>
  <pageMargins left="0.51181102362204722" right="0.51181102362204722" top="0.74803149606299213" bottom="0.74803149606299213" header="0" footer="0"/>
  <pageSetup paperSize="9" scale="59" orientation="landscape" r:id="rId1"/>
  <rowBreaks count="1" manualBreakCount="1">
    <brk id="21" max="7" man="1"/>
  </rowBreaks>
  <colBreaks count="1" manualBreakCount="1">
    <brk id="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Jadual_Table 1</vt:lpstr>
      <vt:lpstr>Jadual_Table 2</vt:lpstr>
      <vt:lpstr>Jadual_Table 3</vt:lpstr>
      <vt:lpstr>Jadual_Table 4</vt:lpstr>
      <vt:lpstr>Jadual_Table 5</vt:lpstr>
      <vt:lpstr>Jadual_Table 6</vt:lpstr>
      <vt:lpstr>Jadual_Table 7</vt:lpstr>
      <vt:lpstr>Jadual_Table 8</vt:lpstr>
      <vt:lpstr>Jadual_Table 9</vt:lpstr>
      <vt:lpstr>'Jadual_Table 1'!Print_Area</vt:lpstr>
      <vt:lpstr>'Jadual_Table 2'!Print_Area</vt:lpstr>
      <vt:lpstr>'Jadual_Table 3'!Print_Area</vt:lpstr>
      <vt:lpstr>'Jadual_Table 4'!Print_Area</vt:lpstr>
      <vt:lpstr>'Jadual_Table 5'!Print_Area</vt:lpstr>
      <vt:lpstr>'Jadual_Table 6'!Print_Area</vt:lpstr>
      <vt:lpstr>'Jadual_Table 7'!Print_Area</vt:lpstr>
      <vt:lpstr>'Jadual_Table 8'!Print_Area</vt:lpstr>
      <vt:lpstr>'Jadual_Table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2025-09-23T03:14:41Z</cp:lastPrinted>
  <dcterms:created xsi:type="dcterms:W3CDTF">2025-04-22T06:06:37Z</dcterms:created>
  <dcterms:modified xsi:type="dcterms:W3CDTF">2025-09-30T03:46:24Z</dcterms:modified>
</cp:coreProperties>
</file>